
<file path=[Content_Types].xml><?xml version="1.0" encoding="utf-8"?>
<Types xmlns="http://schemas.openxmlformats.org/package/2006/content-types">
  <Default Extension="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emf" ContentType="image/x-emf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hidePivotFieldList="1" defaultThemeVersion="124226"/>
  <bookViews>
    <workbookView xWindow="192" yWindow="24" windowWidth="18888" windowHeight="7440"/>
  </bookViews>
  <sheets>
    <sheet name="Arkusz1" sheetId="1" r:id="rId1"/>
    <sheet name="Arkusz4" sheetId="4" r:id="rId2"/>
    <sheet name="Arkusz2" sheetId="2" r:id="rId3"/>
    <sheet name="Arkusz3" sheetId="3" r:id="rId4"/>
  </sheets>
  <calcPr calcId="125725"/>
  <pivotCaches>
    <pivotCache cacheId="0" r:id="rId5"/>
  </pivotCaches>
</workbook>
</file>

<file path=xl/calcChain.xml><?xml version="1.0" encoding="utf-8"?>
<calcChain xmlns="http://schemas.openxmlformats.org/spreadsheetml/2006/main">
  <c r="R24" i="1"/>
  <c r="R21"/>
  <c r="S21"/>
  <c r="R22"/>
  <c r="R19"/>
  <c r="S19"/>
  <c r="R20"/>
  <c r="S20"/>
  <c r="S18"/>
  <c r="R18"/>
  <c r="P19"/>
  <c r="Q19"/>
  <c r="P20"/>
  <c r="Q20"/>
  <c r="Q18"/>
  <c r="P18"/>
  <c r="M21"/>
  <c r="L20"/>
  <c r="K20"/>
  <c r="L19"/>
  <c r="K19"/>
  <c r="L18"/>
  <c r="K18"/>
  <c r="H22"/>
  <c r="G22"/>
  <c r="F22"/>
  <c r="H21"/>
  <c r="G21"/>
  <c r="F21"/>
  <c r="I19"/>
  <c r="I20"/>
  <c r="I18"/>
  <c r="H16" i="4"/>
  <c r="F16"/>
  <c r="G16"/>
  <c r="G6"/>
  <c r="G5"/>
</calcChain>
</file>

<file path=xl/sharedStrings.xml><?xml version="1.0" encoding="utf-8"?>
<sst xmlns="http://schemas.openxmlformats.org/spreadsheetml/2006/main" count="71" uniqueCount="20">
  <si>
    <t>Gatunek</t>
  </si>
  <si>
    <t>A</t>
  </si>
  <si>
    <t>B</t>
  </si>
  <si>
    <t>C</t>
  </si>
  <si>
    <t>Tak/Nie</t>
  </si>
  <si>
    <t>Etykiety wierszy</t>
  </si>
  <si>
    <t>Suma końcowa</t>
  </si>
  <si>
    <t>Etykiety kolumn</t>
  </si>
  <si>
    <t>Licznik z Tak/Nie</t>
  </si>
  <si>
    <t>Nie - 0</t>
  </si>
  <si>
    <t>Tak -1</t>
  </si>
  <si>
    <r>
      <t>n</t>
    </r>
    <r>
      <rPr>
        <b/>
        <vertAlign val="subscript"/>
        <sz val="8"/>
        <color theme="1"/>
        <rFont val="Czcionka tekstu podstawowego"/>
        <family val="2"/>
        <charset val="238"/>
      </rPr>
      <t>i.</t>
    </r>
  </si>
  <si>
    <r>
      <t>p</t>
    </r>
    <r>
      <rPr>
        <b/>
        <vertAlign val="subscript"/>
        <sz val="8"/>
        <color theme="1"/>
        <rFont val="Czcionka tekstu podstawowego"/>
        <family val="2"/>
        <charset val="238"/>
      </rPr>
      <t>i.</t>
    </r>
  </si>
  <si>
    <r>
      <t>n</t>
    </r>
    <r>
      <rPr>
        <vertAlign val="subscript"/>
        <sz val="8"/>
        <color theme="1"/>
        <rFont val="Czcionka tekstu podstawowego"/>
        <family val="2"/>
        <charset val="238"/>
      </rPr>
      <t>.j</t>
    </r>
  </si>
  <si>
    <r>
      <t>p</t>
    </r>
    <r>
      <rPr>
        <vertAlign val="subscript"/>
        <sz val="8"/>
        <color theme="1"/>
        <rFont val="Czcionka tekstu podstawowego"/>
        <family val="2"/>
        <charset val="238"/>
      </rPr>
      <t>.j</t>
    </r>
  </si>
  <si>
    <r>
      <t>n</t>
    </r>
    <r>
      <rPr>
        <vertAlign val="subscript"/>
        <sz val="11"/>
        <color theme="1"/>
        <rFont val="Czcionka tekstu podstawowego"/>
        <charset val="238"/>
      </rPr>
      <t>i1</t>
    </r>
  </si>
  <si>
    <r>
      <t>n</t>
    </r>
    <r>
      <rPr>
        <vertAlign val="subscript"/>
        <sz val="11"/>
        <color theme="1"/>
        <rFont val="Czcionka tekstu podstawowego"/>
        <charset val="238"/>
      </rPr>
      <t>i2</t>
    </r>
  </si>
  <si>
    <t>npi1</t>
  </si>
  <si>
    <t>npi2</t>
  </si>
  <si>
    <r>
      <t>(n</t>
    </r>
    <r>
      <rPr>
        <vertAlign val="subscript"/>
        <sz val="11"/>
        <color theme="1"/>
        <rFont val="Czcionka tekstu podstawowego"/>
        <charset val="238"/>
      </rPr>
      <t>i1</t>
    </r>
    <r>
      <rPr>
        <sz val="11"/>
        <color theme="1"/>
        <rFont val="Czcionka tekstu podstawowego"/>
        <family val="2"/>
        <charset val="238"/>
      </rPr>
      <t>-n</t>
    </r>
    <r>
      <rPr>
        <vertAlign val="subscript"/>
        <sz val="11"/>
        <color theme="1"/>
        <rFont val="Czcionka tekstu podstawowego"/>
        <charset val="238"/>
      </rPr>
      <t>p1</t>
    </r>
    <r>
      <rPr>
        <sz val="11"/>
        <color theme="1"/>
        <rFont val="Czcionka tekstu podstawowego"/>
        <family val="2"/>
        <charset val="238"/>
      </rPr>
      <t>)^2/np</t>
    </r>
    <r>
      <rPr>
        <vertAlign val="subscript"/>
        <sz val="11"/>
        <color theme="1"/>
        <rFont val="Czcionka tekstu podstawowego"/>
        <charset val="238"/>
      </rPr>
      <t>i1</t>
    </r>
  </si>
</sst>
</file>

<file path=xl/styles.xml><?xml version="1.0" encoding="utf-8"?>
<styleSheet xmlns="http://schemas.openxmlformats.org/spreadsheetml/2006/main">
  <fonts count="7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sz val="8"/>
      <color theme="1"/>
      <name val="Czcionka tekstu podstawowego"/>
      <family val="2"/>
      <charset val="238"/>
    </font>
    <font>
      <b/>
      <sz val="8"/>
      <color theme="1"/>
      <name val="Czcionka tekstu podstawowego"/>
      <family val="2"/>
      <charset val="238"/>
    </font>
    <font>
      <vertAlign val="subscript"/>
      <sz val="11"/>
      <color theme="1"/>
      <name val="Czcionka tekstu podstawowego"/>
      <charset val="238"/>
    </font>
    <font>
      <b/>
      <vertAlign val="subscript"/>
      <sz val="8"/>
      <color theme="1"/>
      <name val="Czcionka tekstu podstawowego"/>
      <family val="2"/>
      <charset val="238"/>
    </font>
    <font>
      <vertAlign val="subscript"/>
      <sz val="8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" fillId="0" borderId="0" xfId="0" pivotButton="1" applyFont="1"/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0" xfId="0" applyNumberFormat="1" applyFont="1"/>
    <xf numFmtId="0" fontId="2" fillId="0" borderId="1" xfId="0" applyFont="1" applyBorder="1"/>
    <xf numFmtId="0" fontId="2" fillId="0" borderId="2" xfId="0" applyNumberFormat="1" applyFont="1" applyBorder="1"/>
    <xf numFmtId="0" fontId="3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0" xfId="0" applyNumberFormat="1" applyFont="1" applyBorder="1"/>
    <xf numFmtId="0" fontId="2" fillId="0" borderId="5" xfId="0" applyFont="1" applyBorder="1"/>
    <xf numFmtId="0" fontId="2" fillId="0" borderId="4" xfId="0" applyFont="1" applyBorder="1"/>
    <xf numFmtId="0" fontId="2" fillId="0" borderId="0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6" xfId="0" applyNumberFormat="1" applyFont="1" applyBorder="1"/>
    <xf numFmtId="0" fontId="0" fillId="0" borderId="1" xfId="0" applyBorder="1"/>
    <xf numFmtId="0" fontId="0" fillId="0" borderId="2" xfId="0" applyBorder="1"/>
    <xf numFmtId="0" fontId="2" fillId="0" borderId="2" xfId="0" applyFont="1" applyFill="1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2" fillId="0" borderId="7" xfId="0" applyNumberFormat="1" applyFont="1" applyBorder="1"/>
    <xf numFmtId="0" fontId="0" fillId="0" borderId="7" xfId="0" applyBorder="1"/>
    <xf numFmtId="0" fontId="0" fillId="0" borderId="8" xfId="0" applyBorder="1"/>
  </cellXfs>
  <cellStyles count="1">
    <cellStyle name="Normalny" xfId="0" builtinId="0"/>
  </cellStyles>
  <dxfs count="3">
    <dxf>
      <font>
        <sz val="8"/>
      </font>
    </dxf>
    <dxf>
      <alignment wrapText="1" readingOrder="0"/>
    </dxf>
    <dxf>
      <alignment vertical="center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OSIA" refreshedDate="42968.876661342591" createdVersion="3" refreshedVersion="3" minRefreshableVersion="3" recordCount="30">
  <cacheSource type="worksheet">
    <worksheetSource ref="A1:B31" sheet="Arkusz1"/>
  </cacheSource>
  <cacheFields count="2">
    <cacheField name="Gatunek" numFmtId="0">
      <sharedItems count="3">
        <s v="A"/>
        <s v="B"/>
        <s v="C"/>
      </sharedItems>
    </cacheField>
    <cacheField name="Tak/Nie" numFmtId="0">
      <sharedItems containsSemiMixedTypes="0" containsString="0" containsNumber="1" containsInteger="1" minValue="0" maxValue="1" count="2">
        <n v="0"/>
        <n v="1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0">
  <r>
    <x v="0"/>
    <x v="0"/>
  </r>
  <r>
    <x v="1"/>
    <x v="1"/>
  </r>
  <r>
    <x v="2"/>
    <x v="1"/>
  </r>
  <r>
    <x v="0"/>
    <x v="1"/>
  </r>
  <r>
    <x v="1"/>
    <x v="0"/>
  </r>
  <r>
    <x v="2"/>
    <x v="1"/>
  </r>
  <r>
    <x v="0"/>
    <x v="0"/>
  </r>
  <r>
    <x v="1"/>
    <x v="0"/>
  </r>
  <r>
    <x v="2"/>
    <x v="1"/>
  </r>
  <r>
    <x v="0"/>
    <x v="0"/>
  </r>
  <r>
    <x v="1"/>
    <x v="1"/>
  </r>
  <r>
    <x v="2"/>
    <x v="0"/>
  </r>
  <r>
    <x v="0"/>
    <x v="1"/>
  </r>
  <r>
    <x v="1"/>
    <x v="1"/>
  </r>
  <r>
    <x v="2"/>
    <x v="1"/>
  </r>
  <r>
    <x v="0"/>
    <x v="1"/>
  </r>
  <r>
    <x v="1"/>
    <x v="1"/>
  </r>
  <r>
    <x v="2"/>
    <x v="1"/>
  </r>
  <r>
    <x v="0"/>
    <x v="0"/>
  </r>
  <r>
    <x v="1"/>
    <x v="1"/>
  </r>
  <r>
    <x v="2"/>
    <x v="1"/>
  </r>
  <r>
    <x v="0"/>
    <x v="1"/>
  </r>
  <r>
    <x v="1"/>
    <x v="0"/>
  </r>
  <r>
    <x v="2"/>
    <x v="1"/>
  </r>
  <r>
    <x v="0"/>
    <x v="0"/>
  </r>
  <r>
    <x v="1"/>
    <x v="1"/>
  </r>
  <r>
    <x v="2"/>
    <x v="1"/>
  </r>
  <r>
    <x v="0"/>
    <x v="1"/>
  </r>
  <r>
    <x v="1"/>
    <x v="0"/>
  </r>
  <r>
    <x v="2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2" cacheId="0" applyNumberFormats="0" applyBorderFormats="0" applyFontFormats="0" applyPatternFormats="0" applyAlignmentFormats="0" applyWidthHeightFormats="1" dataCaption="Wartości" updatedVersion="3" minRefreshableVersion="3" showCalcMbrs="0" useAutoFormatting="1" itemPrintTitles="1" createdVersion="3" indent="0" outline="1" outlineData="1" multipleFieldFilters="0">
  <location ref="E10:H15" firstHeaderRow="1" firstDataRow="2" firstDataCol="1"/>
  <pivotFields count="2">
    <pivotField axis="axisRow" showAll="0">
      <items count="4">
        <item x="0"/>
        <item x="1"/>
        <item x="2"/>
        <item t="default"/>
      </items>
    </pivotField>
    <pivotField axis="axisCol" dataField="1" showAll="0">
      <items count="3">
        <item x="0"/>
        <item x="1"/>
        <item t="default"/>
      </items>
    </pivotField>
  </pivotFields>
  <rowFields count="1">
    <field x="0"/>
  </rowFields>
  <rowItems count="4">
    <i>
      <x/>
    </i>
    <i>
      <x v="1"/>
    </i>
    <i>
      <x v="2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Licznik z Tak/Nie" fld="1" subtotal="count" baseField="0" baseItem="0"/>
  </dataFields>
  <formats count="3">
    <format dxfId="2">
      <pivotArea dataOnly="0" labelOnly="1" grandCol="1" outline="0" fieldPosition="0"/>
    </format>
    <format dxfId="1">
      <pivotArea dataOnly="0" labelOnly="1" grandCol="1" outline="0" fieldPosition="0"/>
    </format>
    <format dxfId="0">
      <pivotArea type="all" dataOnly="0" outline="0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ela przestawna1" cacheId="0" applyNumberFormats="0" applyBorderFormats="0" applyFontFormats="0" applyPatternFormats="0" applyAlignmentFormats="0" applyWidthHeightFormats="1" dataCaption="Wartości" updatedVersion="3" minRefreshableVersion="3" showCalcMbrs="0" useAutoFormatting="1" itemPrintTitles="1" createdVersion="3" indent="0" outline="1" outlineData="1" multipleFieldFilters="0">
  <location ref="A3:D8" firstHeaderRow="1" firstDataRow="2" firstDataCol="1"/>
  <pivotFields count="2">
    <pivotField axis="axisRow" showAll="0">
      <items count="4">
        <item x="0"/>
        <item x="1"/>
        <item x="2"/>
        <item t="default"/>
      </items>
    </pivotField>
    <pivotField axis="axisCol" dataField="1" showAll="0">
      <items count="3">
        <item x="0"/>
        <item x="1"/>
        <item t="default"/>
      </items>
    </pivotField>
  </pivotFields>
  <rowFields count="1">
    <field x="0"/>
  </rowFields>
  <rowItems count="4">
    <i>
      <x/>
    </i>
    <i>
      <x v="1"/>
    </i>
    <i>
      <x v="2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Licznik z Tak/Nie" fld="1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1"/>
  <sheetViews>
    <sheetView tabSelected="1" topLeftCell="A7" workbookViewId="0">
      <selection activeCell="L19" sqref="L19"/>
    </sheetView>
  </sheetViews>
  <sheetFormatPr defaultRowHeight="15.6"/>
  <cols>
    <col min="1" max="3" width="8.796875" style="2"/>
    <col min="5" max="5" width="7.19921875" customWidth="1"/>
    <col min="6" max="6" width="9.19921875" customWidth="1"/>
    <col min="7" max="7" width="6.3984375" customWidth="1"/>
    <col min="8" max="8" width="7.09765625" customWidth="1"/>
    <col min="18" max="18" width="9.19921875" bestFit="1" customWidth="1"/>
  </cols>
  <sheetData>
    <row r="1" spans="1:8">
      <c r="A1" s="1" t="s">
        <v>0</v>
      </c>
      <c r="B1" s="1" t="s">
        <v>4</v>
      </c>
    </row>
    <row r="2" spans="1:8">
      <c r="A2" s="1" t="s">
        <v>1</v>
      </c>
      <c r="B2" s="1">
        <v>0</v>
      </c>
    </row>
    <row r="3" spans="1:8">
      <c r="A3" s="1" t="s">
        <v>2</v>
      </c>
      <c r="B3" s="1">
        <v>1</v>
      </c>
    </row>
    <row r="4" spans="1:8">
      <c r="A4" s="1" t="s">
        <v>3</v>
      </c>
      <c r="B4" s="1">
        <v>1</v>
      </c>
    </row>
    <row r="5" spans="1:8">
      <c r="A5" s="1" t="s">
        <v>1</v>
      </c>
      <c r="B5" s="1">
        <v>1</v>
      </c>
    </row>
    <row r="6" spans="1:8">
      <c r="A6" s="1" t="s">
        <v>2</v>
      </c>
      <c r="B6" s="1">
        <v>0</v>
      </c>
    </row>
    <row r="7" spans="1:8">
      <c r="A7" s="1" t="s">
        <v>3</v>
      </c>
      <c r="B7" s="1">
        <v>1</v>
      </c>
    </row>
    <row r="8" spans="1:8">
      <c r="A8" s="1" t="s">
        <v>1</v>
      </c>
      <c r="B8" s="1">
        <v>0</v>
      </c>
    </row>
    <row r="9" spans="1:8">
      <c r="A9" s="1" t="s">
        <v>2</v>
      </c>
      <c r="B9" s="1">
        <v>0</v>
      </c>
    </row>
    <row r="10" spans="1:8">
      <c r="A10" s="1" t="s">
        <v>3</v>
      </c>
      <c r="B10" s="1">
        <v>1</v>
      </c>
      <c r="E10" s="6" t="s">
        <v>8</v>
      </c>
      <c r="F10" s="6" t="s">
        <v>7</v>
      </c>
      <c r="G10" s="7"/>
      <c r="H10" s="7"/>
    </row>
    <row r="11" spans="1:8" ht="20.399999999999999">
      <c r="A11" s="1" t="s">
        <v>1</v>
      </c>
      <c r="B11" s="1">
        <v>0</v>
      </c>
      <c r="E11" s="6" t="s">
        <v>5</v>
      </c>
      <c r="F11" s="7">
        <v>0</v>
      </c>
      <c r="G11" s="7">
        <v>1</v>
      </c>
      <c r="H11" s="8" t="s">
        <v>6</v>
      </c>
    </row>
    <row r="12" spans="1:8">
      <c r="A12" s="1" t="s">
        <v>2</v>
      </c>
      <c r="B12" s="1">
        <v>1</v>
      </c>
      <c r="E12" s="9" t="s">
        <v>1</v>
      </c>
      <c r="F12" s="10">
        <v>5</v>
      </c>
      <c r="G12" s="10">
        <v>5</v>
      </c>
      <c r="H12" s="10">
        <v>10</v>
      </c>
    </row>
    <row r="13" spans="1:8">
      <c r="A13" s="1" t="s">
        <v>3</v>
      </c>
      <c r="B13" s="1">
        <v>0</v>
      </c>
      <c r="E13" s="9" t="s">
        <v>2</v>
      </c>
      <c r="F13" s="10">
        <v>4</v>
      </c>
      <c r="G13" s="10">
        <v>6</v>
      </c>
      <c r="H13" s="10">
        <v>10</v>
      </c>
    </row>
    <row r="14" spans="1:8">
      <c r="A14" s="1" t="s">
        <v>1</v>
      </c>
      <c r="B14" s="1">
        <v>1</v>
      </c>
      <c r="E14" s="9" t="s">
        <v>3</v>
      </c>
      <c r="F14" s="10">
        <v>1</v>
      </c>
      <c r="G14" s="10">
        <v>9</v>
      </c>
      <c r="H14" s="10">
        <v>10</v>
      </c>
    </row>
    <row r="15" spans="1:8">
      <c r="A15" s="1" t="s">
        <v>2</v>
      </c>
      <c r="B15" s="1">
        <v>1</v>
      </c>
      <c r="E15" s="9" t="s">
        <v>6</v>
      </c>
      <c r="F15" s="10">
        <v>10</v>
      </c>
      <c r="G15" s="10">
        <v>20</v>
      </c>
      <c r="H15" s="10">
        <v>30</v>
      </c>
    </row>
    <row r="16" spans="1:8">
      <c r="A16" s="1" t="s">
        <v>3</v>
      </c>
      <c r="B16" s="1">
        <v>1</v>
      </c>
    </row>
    <row r="17" spans="1:19" ht="16.2">
      <c r="A17" s="1" t="s">
        <v>1</v>
      </c>
      <c r="B17" s="1">
        <v>1</v>
      </c>
      <c r="E17" s="11"/>
      <c r="F17" s="12">
        <v>0</v>
      </c>
      <c r="G17" s="12">
        <v>1</v>
      </c>
      <c r="H17" s="13" t="s">
        <v>11</v>
      </c>
      <c r="I17" s="14" t="s">
        <v>12</v>
      </c>
      <c r="J17" s="11"/>
      <c r="K17" s="23">
        <v>0</v>
      </c>
      <c r="L17" s="24">
        <v>1</v>
      </c>
      <c r="M17" s="26"/>
      <c r="N17" s="27" t="s">
        <v>15</v>
      </c>
      <c r="O17" s="27" t="s">
        <v>16</v>
      </c>
      <c r="P17" s="27" t="s">
        <v>17</v>
      </c>
      <c r="Q17" s="28" t="s">
        <v>18</v>
      </c>
      <c r="R17" s="27" t="s">
        <v>19</v>
      </c>
      <c r="S17" s="29"/>
    </row>
    <row r="18" spans="1:19">
      <c r="A18" s="1" t="s">
        <v>2</v>
      </c>
      <c r="B18" s="1">
        <v>1</v>
      </c>
      <c r="E18" s="15" t="s">
        <v>1</v>
      </c>
      <c r="F18" s="16">
        <v>5</v>
      </c>
      <c r="G18" s="16">
        <v>5</v>
      </c>
      <c r="H18" s="16">
        <v>10</v>
      </c>
      <c r="I18" s="17">
        <f>10/30</f>
        <v>0.33333333333333331</v>
      </c>
      <c r="J18" s="18" t="s">
        <v>1</v>
      </c>
      <c r="K18" s="19">
        <f>F22*I18</f>
        <v>0.1111111111111111</v>
      </c>
      <c r="L18" s="17">
        <f>I18*G22</f>
        <v>0.22222222222222221</v>
      </c>
      <c r="M18" s="30" t="s">
        <v>1</v>
      </c>
      <c r="N18" s="16">
        <v>5</v>
      </c>
      <c r="O18" s="16">
        <v>5</v>
      </c>
      <c r="P18" s="31">
        <f t="shared" ref="P18:Q20" si="0">K18*30</f>
        <v>3.333333333333333</v>
      </c>
      <c r="Q18" s="31">
        <f t="shared" si="0"/>
        <v>6.6666666666666661</v>
      </c>
      <c r="R18" s="31">
        <f>(N18-P18)^2/P18</f>
        <v>0.83333333333333359</v>
      </c>
      <c r="S18" s="32">
        <f>(O18-Q18)^2/Q18</f>
        <v>0.41666666666666641</v>
      </c>
    </row>
    <row r="19" spans="1:19">
      <c r="A19" s="1" t="s">
        <v>3</v>
      </c>
      <c r="B19" s="1">
        <v>1</v>
      </c>
      <c r="E19" s="15" t="s">
        <v>2</v>
      </c>
      <c r="F19" s="16">
        <v>4</v>
      </c>
      <c r="G19" s="16">
        <v>6</v>
      </c>
      <c r="H19" s="16">
        <v>10</v>
      </c>
      <c r="I19" s="17">
        <f t="shared" ref="I19:I20" si="1">10/30</f>
        <v>0.33333333333333331</v>
      </c>
      <c r="J19" s="18" t="s">
        <v>2</v>
      </c>
      <c r="K19" s="19">
        <f>F22*I19</f>
        <v>0.1111111111111111</v>
      </c>
      <c r="L19" s="17">
        <f>G22*I19</f>
        <v>0.22222222222222221</v>
      </c>
      <c r="M19" s="30" t="s">
        <v>2</v>
      </c>
      <c r="N19" s="16">
        <v>4</v>
      </c>
      <c r="O19" s="16">
        <v>6</v>
      </c>
      <c r="P19" s="31">
        <f t="shared" si="0"/>
        <v>3.333333333333333</v>
      </c>
      <c r="Q19" s="31">
        <f t="shared" si="0"/>
        <v>6.6666666666666661</v>
      </c>
      <c r="R19" s="31">
        <f t="shared" ref="R19:R20" si="2">(N19-P19)^2/P19</f>
        <v>0.13333333333333347</v>
      </c>
      <c r="S19" s="32">
        <f t="shared" ref="S19:S20" si="3">(O19-Q19)^2/Q19</f>
        <v>6.6666666666666555E-2</v>
      </c>
    </row>
    <row r="20" spans="1:19">
      <c r="A20" s="1" t="s">
        <v>1</v>
      </c>
      <c r="B20" s="1">
        <v>0</v>
      </c>
      <c r="E20" s="15" t="s">
        <v>3</v>
      </c>
      <c r="F20" s="16">
        <v>1</v>
      </c>
      <c r="G20" s="16">
        <v>9</v>
      </c>
      <c r="H20" s="16">
        <v>10</v>
      </c>
      <c r="I20" s="17">
        <f t="shared" si="1"/>
        <v>0.33333333333333331</v>
      </c>
      <c r="J20" s="25" t="s">
        <v>3</v>
      </c>
      <c r="K20" s="21">
        <f>F22*I20</f>
        <v>0.1111111111111111</v>
      </c>
      <c r="L20" s="22">
        <f>G22*I20</f>
        <v>0.22222222222222221</v>
      </c>
      <c r="M20" s="33" t="s">
        <v>3</v>
      </c>
      <c r="N20" s="34">
        <v>1</v>
      </c>
      <c r="O20" s="34">
        <v>9</v>
      </c>
      <c r="P20" s="35">
        <f t="shared" si="0"/>
        <v>3.333333333333333</v>
      </c>
      <c r="Q20" s="35">
        <f t="shared" si="0"/>
        <v>6.6666666666666661</v>
      </c>
      <c r="R20" s="35">
        <f t="shared" si="2"/>
        <v>1.6333333333333331</v>
      </c>
      <c r="S20" s="36">
        <f t="shared" si="3"/>
        <v>0.81666666666666721</v>
      </c>
    </row>
    <row r="21" spans="1:19">
      <c r="A21" s="1" t="s">
        <v>2</v>
      </c>
      <c r="B21" s="1">
        <v>1</v>
      </c>
      <c r="E21" s="18" t="s">
        <v>13</v>
      </c>
      <c r="F21" s="19">
        <f>SUM(F18:F20)</f>
        <v>10</v>
      </c>
      <c r="G21" s="19">
        <f>SUM(G18:G20)</f>
        <v>20</v>
      </c>
      <c r="H21" s="19">
        <f>SUM(H18:H20)</f>
        <v>30</v>
      </c>
      <c r="I21" s="17"/>
      <c r="M21">
        <f>SUM(K18:L20)</f>
        <v>0.99999999999999989</v>
      </c>
      <c r="R21">
        <f>SUM(R18:R20)</f>
        <v>2.6</v>
      </c>
      <c r="S21">
        <f>SUM(S18:S20)</f>
        <v>1.3000000000000003</v>
      </c>
    </row>
    <row r="22" spans="1:19">
      <c r="A22" s="1" t="s">
        <v>3</v>
      </c>
      <c r="B22" s="1">
        <v>1</v>
      </c>
      <c r="E22" s="20" t="s">
        <v>14</v>
      </c>
      <c r="F22" s="21">
        <f>F21/30</f>
        <v>0.33333333333333331</v>
      </c>
      <c r="G22" s="21">
        <f>G21/30</f>
        <v>0.66666666666666663</v>
      </c>
      <c r="H22" s="21">
        <f>H21/30</f>
        <v>1</v>
      </c>
      <c r="I22" s="22"/>
      <c r="R22">
        <f>SUM(R18:S20)</f>
        <v>3.9000000000000004</v>
      </c>
    </row>
    <row r="23" spans="1:19">
      <c r="A23" s="1" t="s">
        <v>1</v>
      </c>
      <c r="B23" s="1">
        <v>1</v>
      </c>
    </row>
    <row r="24" spans="1:19">
      <c r="A24" s="1" t="s">
        <v>2</v>
      </c>
      <c r="B24" s="1">
        <v>0</v>
      </c>
      <c r="R24">
        <f>CHIDIST(3.9,2)</f>
        <v>0.1422740715924487</v>
      </c>
    </row>
    <row r="25" spans="1:19">
      <c r="A25" s="1" t="s">
        <v>3</v>
      </c>
      <c r="B25" s="1">
        <v>1</v>
      </c>
    </row>
    <row r="26" spans="1:19">
      <c r="A26" s="1" t="s">
        <v>1</v>
      </c>
      <c r="B26" s="1">
        <v>0</v>
      </c>
    </row>
    <row r="27" spans="1:19">
      <c r="A27" s="1" t="s">
        <v>2</v>
      </c>
      <c r="B27" s="1">
        <v>1</v>
      </c>
    </row>
    <row r="28" spans="1:19">
      <c r="A28" s="1" t="s">
        <v>3</v>
      </c>
      <c r="B28" s="1">
        <v>1</v>
      </c>
    </row>
    <row r="29" spans="1:19">
      <c r="A29" s="1" t="s">
        <v>1</v>
      </c>
      <c r="B29" s="1">
        <v>1</v>
      </c>
    </row>
    <row r="30" spans="1:19">
      <c r="A30" s="1" t="s">
        <v>2</v>
      </c>
      <c r="B30" s="1">
        <v>0</v>
      </c>
    </row>
    <row r="31" spans="1:19">
      <c r="A31" s="1" t="s">
        <v>3</v>
      </c>
      <c r="B31" s="1">
        <v>1</v>
      </c>
    </row>
  </sheetData>
  <pageMargins left="0.7" right="0.7" top="0.75" bottom="0.75" header="0.3" footer="0.3"/>
  <legacyDrawing r:id="rId2"/>
  <oleObjects>
    <oleObject progId="Equation.3" shapeId="1025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3:H16"/>
  <sheetViews>
    <sheetView workbookViewId="0">
      <selection activeCell="F6" sqref="F6"/>
    </sheetView>
  </sheetViews>
  <sheetFormatPr defaultRowHeight="13.8"/>
  <cols>
    <col min="1" max="1" width="17.5" customWidth="1"/>
    <col min="2" max="3" width="7.69921875" customWidth="1"/>
    <col min="4" max="4" width="14.296875" customWidth="1"/>
    <col min="5" max="5" width="14.296875" bestFit="1" customWidth="1"/>
    <col min="7" max="7" width="12.19921875" bestFit="1" customWidth="1"/>
  </cols>
  <sheetData>
    <row r="3" spans="1:8">
      <c r="A3" s="3" t="s">
        <v>8</v>
      </c>
      <c r="B3" s="3" t="s">
        <v>7</v>
      </c>
    </row>
    <row r="4" spans="1:8">
      <c r="A4" s="3" t="s">
        <v>5</v>
      </c>
      <c r="B4">
        <v>0</v>
      </c>
      <c r="C4">
        <v>1</v>
      </c>
      <c r="D4" t="s">
        <v>6</v>
      </c>
    </row>
    <row r="5" spans="1:8">
      <c r="A5" s="4" t="s">
        <v>1</v>
      </c>
      <c r="B5" s="5">
        <v>5</v>
      </c>
      <c r="C5" s="5">
        <v>5</v>
      </c>
      <c r="D5" s="5">
        <v>10</v>
      </c>
      <c r="F5">
        <v>6.05</v>
      </c>
      <c r="G5">
        <f>CHIDIST(F5,1)</f>
        <v>1.3906298611879891E-2</v>
      </c>
    </row>
    <row r="6" spans="1:8">
      <c r="A6" s="4" t="s">
        <v>2</v>
      </c>
      <c r="B6" s="5">
        <v>4</v>
      </c>
      <c r="C6" s="5">
        <v>6</v>
      </c>
      <c r="D6" s="5">
        <v>10</v>
      </c>
      <c r="F6">
        <v>0.5</v>
      </c>
      <c r="G6">
        <f>CHIDIST(F6,1)</f>
        <v>0.4795001239653619</v>
      </c>
    </row>
    <row r="7" spans="1:8">
      <c r="A7" s="4" t="s">
        <v>3</v>
      </c>
      <c r="B7" s="5">
        <v>1</v>
      </c>
      <c r="C7" s="5">
        <v>9</v>
      </c>
      <c r="D7" s="5">
        <v>10</v>
      </c>
    </row>
    <row r="8" spans="1:8">
      <c r="A8" s="4" t="s">
        <v>6</v>
      </c>
      <c r="B8" s="5">
        <v>10</v>
      </c>
      <c r="C8" s="5">
        <v>20</v>
      </c>
      <c r="D8" s="5">
        <v>30</v>
      </c>
    </row>
    <row r="10" spans="1:8">
      <c r="B10" t="s">
        <v>9</v>
      </c>
      <c r="C10" t="s">
        <v>10</v>
      </c>
    </row>
    <row r="11" spans="1:8">
      <c r="A11" s="4" t="s">
        <v>1</v>
      </c>
      <c r="B11" s="5">
        <v>5</v>
      </c>
      <c r="C11" s="5">
        <v>5</v>
      </c>
    </row>
    <row r="12" spans="1:8">
      <c r="A12" s="4" t="s">
        <v>2</v>
      </c>
      <c r="B12" s="5">
        <v>4</v>
      </c>
      <c r="C12" s="5">
        <v>6</v>
      </c>
    </row>
    <row r="13" spans="1:8">
      <c r="A13" s="4" t="s">
        <v>3</v>
      </c>
      <c r="B13" s="5">
        <v>1</v>
      </c>
      <c r="C13" s="5">
        <v>9</v>
      </c>
    </row>
    <row r="16" spans="1:8">
      <c r="F16">
        <f>12*12</f>
        <v>144</v>
      </c>
      <c r="G16">
        <f>F16/4</f>
        <v>36</v>
      </c>
      <c r="H16">
        <f>121/20</f>
        <v>6.05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Arkusz1</vt:lpstr>
      <vt:lpstr>Arkusz4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GOSIA</dc:creator>
  <cp:lastModifiedBy>GOSIA</cp:lastModifiedBy>
  <dcterms:created xsi:type="dcterms:W3CDTF">2017-08-21T18:53:23Z</dcterms:created>
  <dcterms:modified xsi:type="dcterms:W3CDTF">2017-09-21T14:20:18Z</dcterms:modified>
</cp:coreProperties>
</file>