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0220" windowHeight="11700"/>
  </bookViews>
  <sheets>
    <sheet name="Podsumowanie scenariuszy" sheetId="4" r:id="rId1"/>
    <sheet name="Zysk netto" sheetId="1" r:id="rId2"/>
    <sheet name="Scenariusze" sheetId="2" r:id="rId3"/>
  </sheets>
  <calcPr calcId="124519"/>
  <fileRecoveryPr repairLoad="1"/>
</workbook>
</file>

<file path=xl/calcChain.xml><?xml version="1.0" encoding="utf-8"?>
<calcChain xmlns="http://schemas.openxmlformats.org/spreadsheetml/2006/main">
  <c r="C10" i="1"/>
  <c r="C12"/>
  <c r="C16" s="1"/>
  <c r="C20" s="1"/>
  <c r="C24" s="1"/>
</calcChain>
</file>

<file path=xl/sharedStrings.xml><?xml version="1.0" encoding="utf-8"?>
<sst xmlns="http://schemas.openxmlformats.org/spreadsheetml/2006/main" count="42" uniqueCount="34">
  <si>
    <t>Cena jednostkowa</t>
  </si>
  <si>
    <t>Koszty jednostkowe</t>
  </si>
  <si>
    <t>Sprzedana ilość</t>
  </si>
  <si>
    <t>Wartości</t>
  </si>
  <si>
    <t>Przychody ze sprzedaży</t>
  </si>
  <si>
    <t xml:space="preserve">Zysk (strata) brutto </t>
  </si>
  <si>
    <t>Koszty operacyjne</t>
  </si>
  <si>
    <t>Zysk operacyjny</t>
  </si>
  <si>
    <t>Zysk netto</t>
  </si>
  <si>
    <t>Podatek</t>
  </si>
  <si>
    <t>Zysk netto przed opodatkowaniem</t>
  </si>
  <si>
    <t>Odsetki kredytu</t>
  </si>
  <si>
    <t>Zestawienie miesięczne</t>
  </si>
  <si>
    <t>Scenariusz I</t>
  </si>
  <si>
    <t>Scenariusz II</t>
  </si>
  <si>
    <t>Scenariusz III</t>
  </si>
  <si>
    <t>Scenariusz IV</t>
  </si>
  <si>
    <t>Nazwa</t>
  </si>
  <si>
    <t>Koszt jednostkowy</t>
  </si>
  <si>
    <t>Podstawowy</t>
  </si>
  <si>
    <t>Optymistyczny</t>
  </si>
  <si>
    <t>Pesymistyczny</t>
  </si>
  <si>
    <t>Oczekiwany</t>
  </si>
  <si>
    <t>$C$5</t>
  </si>
  <si>
    <t>$C$6</t>
  </si>
  <si>
    <t>$C$24</t>
  </si>
  <si>
    <t>Autor: Maciej Wrzód dn. 2007-11-21</t>
  </si>
  <si>
    <t>Podsumowanie scenariuszy</t>
  </si>
  <si>
    <t>Kom. zmieniane:</t>
  </si>
  <si>
    <t>Bieżące wartości:</t>
  </si>
  <si>
    <t>Kom. wynikowe:</t>
  </si>
  <si>
    <t>Notatki: Kolumna bieżących wartości reprezentuje wartości zmienianych komórek w</t>
  </si>
  <si>
    <t>momencie utworzenia raportu Podsumowanie scenariuszy. Zmieniane komórki dla każdego</t>
  </si>
  <si>
    <t>scenariusza są wyróżnione kolorem szarym.</t>
  </si>
</sst>
</file>

<file path=xl/styles.xml><?xml version="1.0" encoding="utf-8"?>
<styleSheet xmlns="http://schemas.openxmlformats.org/spreadsheetml/2006/main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72" formatCode="#,##0.00\ &quot;zł&quot;"/>
    <numFmt numFmtId="173" formatCode="0&quot; szt.&quot;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b/>
      <sz val="12"/>
      <color indexed="9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b/>
      <sz val="11"/>
      <color indexed="18"/>
      <name val="Czcionka tekstu podstawowego"/>
      <family val="2"/>
      <charset val="238"/>
    </font>
    <font>
      <sz val="10"/>
      <color indexed="9"/>
      <name val="Czcionka tekstu podstawowego"/>
      <family val="2"/>
      <charset val="238"/>
    </font>
    <font>
      <sz val="8"/>
      <color theme="1"/>
      <name val="Czcionka tekstu podstawowego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2">
    <xf numFmtId="0" fontId="0" fillId="0" borderId="0" xfId="0"/>
    <xf numFmtId="9" fontId="0" fillId="0" borderId="0" xfId="0" applyNumberFormat="1"/>
    <xf numFmtId="44" fontId="0" fillId="0" borderId="0" xfId="2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172" fontId="0" fillId="0" borderId="0" xfId="0" applyNumberForma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172" fontId="0" fillId="2" borderId="1" xfId="2" applyNumberFormat="1" applyFont="1" applyFill="1" applyBorder="1" applyAlignment="1">
      <alignment horizontal="center"/>
    </xf>
    <xf numFmtId="172" fontId="0" fillId="2" borderId="2" xfId="2" applyNumberFormat="1" applyFont="1" applyFill="1" applyBorder="1" applyAlignment="1">
      <alignment horizontal="center"/>
    </xf>
    <xf numFmtId="172" fontId="0" fillId="2" borderId="5" xfId="2" applyNumberFormat="1" applyFont="1" applyFill="1" applyBorder="1" applyAlignment="1">
      <alignment horizontal="center" vertical="center"/>
    </xf>
    <xf numFmtId="172" fontId="0" fillId="2" borderId="6" xfId="2" applyNumberFormat="1" applyFont="1" applyFill="1" applyBorder="1" applyAlignment="1">
      <alignment horizontal="center" vertical="center"/>
    </xf>
    <xf numFmtId="172" fontId="0" fillId="2" borderId="5" xfId="2" applyNumberFormat="1" applyFont="1" applyFill="1" applyBorder="1" applyAlignment="1">
      <alignment horizontal="center"/>
    </xf>
    <xf numFmtId="172" fontId="0" fillId="2" borderId="6" xfId="2" applyNumberFormat="1" applyFont="1" applyFill="1" applyBorder="1" applyAlignment="1">
      <alignment horizontal="center"/>
    </xf>
    <xf numFmtId="173" fontId="0" fillId="0" borderId="0" xfId="1" applyNumberFormat="1" applyFont="1"/>
    <xf numFmtId="0" fontId="0" fillId="0" borderId="0" xfId="0" applyFill="1" applyBorder="1" applyAlignment="1"/>
    <xf numFmtId="44" fontId="0" fillId="0" borderId="0" xfId="0" applyNumberFormat="1" applyFill="1" applyBorder="1" applyAlignment="1"/>
    <xf numFmtId="44" fontId="0" fillId="0" borderId="8" xfId="0" applyNumberFormat="1" applyFill="1" applyBorder="1" applyAlignment="1"/>
    <xf numFmtId="0" fontId="4" fillId="3" borderId="9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0" fillId="0" borderId="10" xfId="0" applyFill="1" applyBorder="1" applyAlignment="1"/>
    <xf numFmtId="0" fontId="5" fillId="4" borderId="0" xfId="0" applyFont="1" applyFill="1" applyBorder="1" applyAlignment="1">
      <alignment horizontal="left"/>
    </xf>
    <xf numFmtId="0" fontId="6" fillId="4" borderId="10" xfId="0" applyFont="1" applyFill="1" applyBorder="1" applyAlignment="1">
      <alignment horizontal="left"/>
    </xf>
    <xf numFmtId="0" fontId="5" fillId="4" borderId="8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right"/>
    </xf>
    <xf numFmtId="0" fontId="7" fillId="3" borderId="9" xfId="0" applyFont="1" applyFill="1" applyBorder="1" applyAlignment="1">
      <alignment horizontal="right"/>
    </xf>
    <xf numFmtId="44" fontId="0" fillId="5" borderId="0" xfId="0" applyNumberFormat="1" applyFill="1" applyBorder="1" applyAlignment="1"/>
    <xf numFmtId="0" fontId="8" fillId="0" borderId="0" xfId="0" applyFont="1" applyFill="1" applyBorder="1" applyAlignment="1">
      <alignment vertical="top" wrapText="1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B1:H12"/>
  <sheetViews>
    <sheetView showGridLines="0" tabSelected="1" workbookViewId="0"/>
  </sheetViews>
  <sheetFormatPr defaultRowHeight="14.25" outlineLevelRow="1" outlineLevelCol="1"/>
  <cols>
    <col min="3" max="3" width="6.25" customWidth="1"/>
    <col min="4" max="8" width="13.875" bestFit="1" customWidth="1" outlineLevel="1"/>
  </cols>
  <sheetData>
    <row r="1" spans="2:8" ht="15" thickBot="1"/>
    <row r="2" spans="2:8" ht="15.75">
      <c r="B2" s="23" t="s">
        <v>27</v>
      </c>
      <c r="C2" s="23"/>
      <c r="D2" s="28"/>
      <c r="E2" s="28"/>
      <c r="F2" s="28"/>
      <c r="G2" s="28"/>
      <c r="H2" s="28"/>
    </row>
    <row r="3" spans="2:8" ht="15.75" collapsed="1">
      <c r="B3" s="22"/>
      <c r="C3" s="22"/>
      <c r="D3" s="29" t="s">
        <v>29</v>
      </c>
      <c r="E3" s="29" t="s">
        <v>19</v>
      </c>
      <c r="F3" s="29" t="s">
        <v>20</v>
      </c>
      <c r="G3" s="29" t="s">
        <v>21</v>
      </c>
      <c r="H3" s="29" t="s">
        <v>22</v>
      </c>
    </row>
    <row r="4" spans="2:8" ht="22.5" hidden="1" outlineLevel="1">
      <c r="B4" s="25"/>
      <c r="C4" s="25"/>
      <c r="D4" s="19"/>
      <c r="E4" s="31" t="s">
        <v>26</v>
      </c>
      <c r="F4" s="31" t="s">
        <v>26</v>
      </c>
      <c r="G4" s="31" t="s">
        <v>26</v>
      </c>
      <c r="H4" s="31" t="s">
        <v>26</v>
      </c>
    </row>
    <row r="5" spans="2:8" ht="15">
      <c r="B5" s="26" t="s">
        <v>28</v>
      </c>
      <c r="C5" s="26"/>
      <c r="D5" s="24"/>
      <c r="E5" s="24"/>
      <c r="F5" s="24"/>
      <c r="G5" s="24"/>
      <c r="H5" s="24"/>
    </row>
    <row r="6" spans="2:8" ht="15" outlineLevel="1">
      <c r="B6" s="25"/>
      <c r="C6" s="25" t="s">
        <v>23</v>
      </c>
      <c r="D6" s="20">
        <v>17.8</v>
      </c>
      <c r="E6" s="30">
        <v>17.8</v>
      </c>
      <c r="F6" s="30">
        <v>22.5</v>
      </c>
      <c r="G6" s="30">
        <v>17.2</v>
      </c>
      <c r="H6" s="30">
        <v>21.2</v>
      </c>
    </row>
    <row r="7" spans="2:8" ht="15" outlineLevel="1">
      <c r="B7" s="25"/>
      <c r="C7" s="25" t="s">
        <v>24</v>
      </c>
      <c r="D7" s="20">
        <v>12.4</v>
      </c>
      <c r="E7" s="30">
        <v>12.4</v>
      </c>
      <c r="F7" s="30">
        <v>15.2</v>
      </c>
      <c r="G7" s="30">
        <v>16</v>
      </c>
      <c r="H7" s="30">
        <v>18.2</v>
      </c>
    </row>
    <row r="8" spans="2:8" ht="15">
      <c r="B8" s="26" t="s">
        <v>30</v>
      </c>
      <c r="C8" s="26"/>
      <c r="D8" s="24"/>
      <c r="E8" s="24"/>
      <c r="F8" s="24"/>
      <c r="G8" s="24"/>
      <c r="H8" s="24"/>
    </row>
    <row r="9" spans="2:8" ht="15.75" outlineLevel="1" thickBot="1">
      <c r="B9" s="27"/>
      <c r="C9" s="27" t="s">
        <v>25</v>
      </c>
      <c r="D9" s="21">
        <v>14580</v>
      </c>
      <c r="E9" s="21">
        <v>14580</v>
      </c>
      <c r="F9" s="21">
        <v>22275</v>
      </c>
      <c r="G9" s="21">
        <v>-3000</v>
      </c>
      <c r="H9" s="21">
        <v>4860</v>
      </c>
    </row>
    <row r="10" spans="2:8">
      <c r="B10" t="s">
        <v>31</v>
      </c>
    </row>
    <row r="11" spans="2:8">
      <c r="B11" t="s">
        <v>32</v>
      </c>
    </row>
    <row r="12" spans="2:8">
      <c r="B12" t="s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4"/>
  <sheetViews>
    <sheetView workbookViewId="0">
      <selection activeCell="C24" sqref="C24"/>
    </sheetView>
  </sheetViews>
  <sheetFormatPr defaultRowHeight="14.25"/>
  <cols>
    <col min="1" max="1" width="28.625" customWidth="1"/>
    <col min="2" max="2" width="13.625" customWidth="1"/>
    <col min="3" max="3" width="13.125" customWidth="1"/>
  </cols>
  <sheetData>
    <row r="1" spans="1:3">
      <c r="A1" s="4" t="s">
        <v>12</v>
      </c>
      <c r="B1" s="4"/>
      <c r="C1" s="4"/>
    </row>
    <row r="2" spans="1:3">
      <c r="A2" s="4"/>
      <c r="B2" s="4"/>
      <c r="C2" s="4"/>
    </row>
    <row r="4" spans="1:3">
      <c r="C4" t="s">
        <v>3</v>
      </c>
    </row>
    <row r="5" spans="1:3" ht="15">
      <c r="A5" s="3" t="s">
        <v>0</v>
      </c>
      <c r="C5" s="2">
        <v>17.8</v>
      </c>
    </row>
    <row r="6" spans="1:3" ht="15">
      <c r="A6" s="3" t="s">
        <v>1</v>
      </c>
      <c r="C6" s="2">
        <v>12.4</v>
      </c>
    </row>
    <row r="7" spans="1:3" ht="15">
      <c r="A7" s="3"/>
      <c r="C7" s="2"/>
    </row>
    <row r="8" spans="1:3" ht="15">
      <c r="A8" s="3" t="s">
        <v>2</v>
      </c>
      <c r="C8" s="18">
        <v>5000</v>
      </c>
    </row>
    <row r="9" spans="1:3" ht="15">
      <c r="A9" s="3"/>
      <c r="C9" s="2"/>
    </row>
    <row r="10" spans="1:3" ht="15">
      <c r="A10" s="3" t="s">
        <v>4</v>
      </c>
      <c r="B10" s="1"/>
      <c r="C10" s="2">
        <f>C8*C5</f>
        <v>89000</v>
      </c>
    </row>
    <row r="11" spans="1:3" ht="15">
      <c r="A11" s="3"/>
      <c r="C11" s="2"/>
    </row>
    <row r="12" spans="1:3" ht="15">
      <c r="A12" s="3" t="s">
        <v>5</v>
      </c>
      <c r="C12" s="2">
        <f>C10-C6*C8</f>
        <v>27000</v>
      </c>
    </row>
    <row r="13" spans="1:3" ht="15">
      <c r="A13" s="3"/>
      <c r="C13" s="2"/>
    </row>
    <row r="14" spans="1:3" ht="15">
      <c r="A14" s="3" t="s">
        <v>6</v>
      </c>
      <c r="C14" s="2">
        <v>7000</v>
      </c>
    </row>
    <row r="15" spans="1:3" ht="15">
      <c r="A15" s="3"/>
      <c r="C15" s="2"/>
    </row>
    <row r="16" spans="1:3" ht="15">
      <c r="A16" s="3" t="s">
        <v>7</v>
      </c>
      <c r="C16" s="2">
        <f>C12-C14</f>
        <v>20000</v>
      </c>
    </row>
    <row r="17" spans="1:3" ht="15">
      <c r="A17" s="3"/>
      <c r="C17" s="2"/>
    </row>
    <row r="18" spans="1:3" ht="15" customHeight="1">
      <c r="A18" s="3" t="s">
        <v>11</v>
      </c>
      <c r="C18" s="2">
        <v>2000</v>
      </c>
    </row>
    <row r="19" spans="1:3" ht="15">
      <c r="A19" s="3"/>
      <c r="C19" s="2"/>
    </row>
    <row r="20" spans="1:3" ht="15">
      <c r="A20" s="3" t="s">
        <v>10</v>
      </c>
      <c r="C20" s="2">
        <f>C16-C18</f>
        <v>18000</v>
      </c>
    </row>
    <row r="21" spans="1:3" ht="15">
      <c r="A21" s="3"/>
    </row>
    <row r="22" spans="1:3" ht="15">
      <c r="A22" s="3" t="s">
        <v>9</v>
      </c>
      <c r="C22" s="1">
        <v>0.19</v>
      </c>
    </row>
    <row r="23" spans="1:3" ht="15">
      <c r="A23" s="3"/>
    </row>
    <row r="24" spans="1:3" ht="15">
      <c r="A24" s="3" t="s">
        <v>8</v>
      </c>
      <c r="C24" s="2">
        <f>IF(C20&lt;0,C20,C20-C20*C22)</f>
        <v>14580</v>
      </c>
    </row>
  </sheetData>
  <scenarios current="0" show="0" sqref="C24">
    <scenario name="Podstawowy" locked="1" count="2" user="Maciej Wrzód" comment="Autor: Maciej Wrzód dn. 2007-11-21">
      <inputCells r="C5" val="17,8" numFmtId="44"/>
      <inputCells r="C6" val="12,4" numFmtId="44"/>
    </scenario>
    <scenario name="Optymistyczny" locked="1" count="2" user="Maciej Wrzód" comment="Autor: Maciej Wrzód dn. 2007-11-21">
      <inputCells r="C5" val="22,5" numFmtId="44"/>
      <inputCells r="C6" val="15,2" numFmtId="44"/>
    </scenario>
    <scenario name="Pesymistyczny" locked="1" count="2" user="Maciej Wrzód" comment="Autor: Maciej Wrzód dn. 2007-11-21">
      <inputCells r="C5" val="17,2" numFmtId="44"/>
      <inputCells r="C6" val="16" numFmtId="44"/>
    </scenario>
    <scenario name="Oczekiwany" locked="1" count="2" user="Maciej Wrzód" comment="Autor: Maciej Wrzód dn. 2007-11-21">
      <inputCells r="C5" val="21,2" numFmtId="44"/>
      <inputCells r="C6" val="18,2" numFmtId="44"/>
    </scenario>
  </scenarios>
  <mergeCells count="1">
    <mergeCell ref="A1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7"/>
  <sheetViews>
    <sheetView workbookViewId="0">
      <selection activeCell="B18" sqref="B18"/>
    </sheetView>
  </sheetViews>
  <sheetFormatPr defaultRowHeight="14.25"/>
  <cols>
    <col min="1" max="1" width="17.75" customWidth="1"/>
  </cols>
  <sheetData>
    <row r="1" spans="1:12" ht="15" thickBot="1"/>
    <row r="2" spans="1:12">
      <c r="B2" s="6" t="s">
        <v>13</v>
      </c>
      <c r="C2" s="7"/>
      <c r="E2" s="6" t="s">
        <v>14</v>
      </c>
      <c r="F2" s="7"/>
      <c r="H2" s="6" t="s">
        <v>15</v>
      </c>
      <c r="I2" s="7"/>
      <c r="K2" s="6" t="s">
        <v>16</v>
      </c>
      <c r="L2" s="7"/>
    </row>
    <row r="3" spans="1:12">
      <c r="B3" s="8"/>
      <c r="C3" s="9"/>
      <c r="E3" s="8"/>
      <c r="F3" s="9"/>
      <c r="H3" s="8"/>
      <c r="I3" s="9"/>
      <c r="K3" s="8"/>
      <c r="L3" s="9"/>
    </row>
    <row r="4" spans="1:12" ht="15">
      <c r="A4" s="3" t="s">
        <v>17</v>
      </c>
      <c r="B4" s="10" t="s">
        <v>19</v>
      </c>
      <c r="C4" s="11"/>
      <c r="E4" s="10" t="s">
        <v>20</v>
      </c>
      <c r="F4" s="11"/>
      <c r="H4" s="10" t="s">
        <v>21</v>
      </c>
      <c r="I4" s="11"/>
      <c r="K4" s="10" t="s">
        <v>22</v>
      </c>
      <c r="L4" s="11"/>
    </row>
    <row r="5" spans="1:12" ht="15.75" thickBot="1">
      <c r="A5" s="3"/>
      <c r="B5" s="8"/>
      <c r="C5" s="9"/>
      <c r="E5" s="8"/>
      <c r="F5" s="9"/>
      <c r="H5" s="8"/>
      <c r="I5" s="9"/>
      <c r="K5" s="8"/>
      <c r="L5" s="9"/>
    </row>
    <row r="6" spans="1:12" ht="15">
      <c r="A6" s="3" t="s">
        <v>0</v>
      </c>
      <c r="B6" s="12">
        <v>17.8</v>
      </c>
      <c r="C6" s="13"/>
      <c r="E6" s="12">
        <v>22.5</v>
      </c>
      <c r="F6" s="13"/>
      <c r="G6" s="5"/>
      <c r="H6" s="12">
        <v>17.2</v>
      </c>
      <c r="I6" s="13"/>
      <c r="J6" s="5"/>
      <c r="K6" s="12">
        <v>21.2</v>
      </c>
      <c r="L6" s="13"/>
    </row>
    <row r="7" spans="1:12" ht="15.75" thickBot="1">
      <c r="A7" s="3" t="s">
        <v>18</v>
      </c>
      <c r="B7" s="14">
        <v>12.4</v>
      </c>
      <c r="C7" s="15"/>
      <c r="E7" s="16">
        <v>15.2</v>
      </c>
      <c r="F7" s="17"/>
      <c r="G7" s="5"/>
      <c r="H7" s="16">
        <v>16</v>
      </c>
      <c r="I7" s="17"/>
      <c r="J7" s="5"/>
      <c r="K7" s="16">
        <v>18.2</v>
      </c>
      <c r="L7" s="17"/>
    </row>
  </sheetData>
  <mergeCells count="16">
    <mergeCell ref="K2:L2"/>
    <mergeCell ref="K4:L4"/>
    <mergeCell ref="B6:C6"/>
    <mergeCell ref="B7:C7"/>
    <mergeCell ref="E6:F6"/>
    <mergeCell ref="E7:F7"/>
    <mergeCell ref="H6:I6"/>
    <mergeCell ref="H7:I7"/>
    <mergeCell ref="K6:L6"/>
    <mergeCell ref="K7:L7"/>
    <mergeCell ref="B2:C2"/>
    <mergeCell ref="B4:C4"/>
    <mergeCell ref="E2:F2"/>
    <mergeCell ref="E4:F4"/>
    <mergeCell ref="H2:I2"/>
    <mergeCell ref="H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Podsumowanie scenariuszy</vt:lpstr>
      <vt:lpstr>Zysk netto</vt:lpstr>
      <vt:lpstr>Scenariusze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2007-11-21T17:42:24Z</dcterms:created>
  <dcterms:modified xsi:type="dcterms:W3CDTF">2007-11-21T19:57:49Z</dcterms:modified>
</cp:coreProperties>
</file>