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20" windowHeight="966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13" i="1"/>
  <c r="E11"/>
  <c r="E16"/>
  <c r="E5"/>
  <c r="B17"/>
  <c r="B5"/>
  <c r="B6"/>
  <c r="B12" l="1"/>
  <c r="B21" s="1"/>
  <c r="E9"/>
  <c r="E21"/>
</calcChain>
</file>

<file path=xl/sharedStrings.xml><?xml version="1.0" encoding="utf-8"?>
<sst xmlns="http://schemas.openxmlformats.org/spreadsheetml/2006/main" count="41" uniqueCount="40">
  <si>
    <t>Wybrane elementy bilansu</t>
  </si>
  <si>
    <t>Aktywa</t>
  </si>
  <si>
    <t>Pasywa</t>
  </si>
  <si>
    <t>Aktywa trwałe</t>
  </si>
  <si>
    <t>Aktywa obrotowe</t>
  </si>
  <si>
    <t>kasa</t>
  </si>
  <si>
    <t xml:space="preserve">Wskaźniki plynności </t>
  </si>
  <si>
    <t>Środki trwałe</t>
  </si>
  <si>
    <t>środki transportu</t>
  </si>
  <si>
    <t>udziały lub akcje</t>
  </si>
  <si>
    <t>udzielone pożyczki</t>
  </si>
  <si>
    <t>inne</t>
  </si>
  <si>
    <t>Aktywa razem</t>
  </si>
  <si>
    <t>kredyty i pożyczki</t>
  </si>
  <si>
    <t>z tytułu wynagrodzeń</t>
  </si>
  <si>
    <t>Pasywa razem</t>
  </si>
  <si>
    <t>grunty</t>
  </si>
  <si>
    <t>budynki</t>
  </si>
  <si>
    <t>Należności długoterminowe</t>
  </si>
  <si>
    <t>Inwestycje długoterminowe</t>
  </si>
  <si>
    <t>Zapasy</t>
  </si>
  <si>
    <t>towary</t>
  </si>
  <si>
    <t>produkty gotowe</t>
  </si>
  <si>
    <t>Należności krótkoterminowe</t>
  </si>
  <si>
    <t>Inwestycje krótkoterminowe</t>
  </si>
  <si>
    <t>Kapitał własny</t>
  </si>
  <si>
    <t>Zobowiązania i rezerwy</t>
  </si>
  <si>
    <t>Zobowiązania długoterminowe</t>
  </si>
  <si>
    <t>z tytułu emisji papierów dłużnych</t>
  </si>
  <si>
    <t>wobec jednostek powiązanych</t>
  </si>
  <si>
    <t>Zobowiązania krótkototerminowe</t>
  </si>
  <si>
    <t>z tytułu dostaw</t>
  </si>
  <si>
    <t>zobowązania wekslowe</t>
  </si>
  <si>
    <t>zysk z lat ubiegłych</t>
  </si>
  <si>
    <t>rezerwy na zobowiązania</t>
  </si>
  <si>
    <t>CR</t>
  </si>
  <si>
    <t>Wskaźnik płynności gotówkowej</t>
  </si>
  <si>
    <t>Wskaźnik płynności podwyższonej</t>
  </si>
  <si>
    <t>kapitał podstawowy</t>
  </si>
  <si>
    <t>kapitał zapasowy</t>
  </si>
</sst>
</file>

<file path=xl/styles.xml><?xml version="1.0" encoding="utf-8"?>
<styleSheet xmlns="http://schemas.openxmlformats.org/spreadsheetml/2006/main">
  <numFmts count="1">
    <numFmt numFmtId="165" formatCode="#,##0.00\ &quot;zł&quot;"/>
  </numFmts>
  <fonts count="20">
    <font>
      <sz val="11"/>
      <color theme="1"/>
      <name val="Czcionka tekstu podstawowego"/>
      <family val="2"/>
      <charset val="238"/>
    </font>
    <font>
      <b/>
      <sz val="10"/>
      <name val="Arial CE"/>
      <family val="2"/>
      <charset val="238"/>
    </font>
    <font>
      <b/>
      <sz val="8"/>
      <name val="Times New Roman"/>
      <family val="1"/>
    </font>
    <font>
      <b/>
      <sz val="16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5" tint="-0.499984740745262"/>
      <name val="Arial"/>
      <family val="2"/>
      <charset val="238"/>
    </font>
    <font>
      <b/>
      <sz val="10"/>
      <color indexed="62"/>
      <name val="Arial"/>
      <family val="2"/>
      <charset val="238"/>
    </font>
    <font>
      <b/>
      <sz val="10"/>
      <color theme="5" tint="-0.249977111117893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5" tint="-0.499984740745262"/>
      <name val="Czcionka tekstu podstawowego"/>
      <charset val="238"/>
    </font>
    <font>
      <sz val="10"/>
      <color theme="1"/>
      <name val="Czcionka tekstu podstawowego"/>
      <charset val="238"/>
    </font>
    <font>
      <sz val="10"/>
      <color theme="5" tint="-0.249977111117893"/>
      <name val="Arial"/>
      <family val="2"/>
      <charset val="238"/>
    </font>
    <font>
      <sz val="10"/>
      <color theme="5" tint="-0.249977111117893"/>
      <name val="Czcionka tekstu podstawowego"/>
      <charset val="238"/>
    </font>
    <font>
      <b/>
      <sz val="10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ill="1"/>
    <xf numFmtId="0" fontId="1" fillId="0" borderId="0" xfId="0" applyFont="1" applyFill="1"/>
    <xf numFmtId="0" fontId="1" fillId="0" borderId="0" xfId="0" applyFont="1" applyFill="1" applyBorder="1"/>
    <xf numFmtId="3" fontId="0" fillId="0" borderId="0" xfId="0" applyNumberFormat="1" applyFill="1"/>
    <xf numFmtId="0" fontId="2" fillId="0" borderId="0" xfId="0" applyFont="1" applyFill="1" applyBorder="1" applyAlignment="1" applyProtection="1">
      <alignment horizontal="left"/>
      <protection locked="0"/>
    </xf>
    <xf numFmtId="3" fontId="1" fillId="0" borderId="0" xfId="0" applyNumberFormat="1" applyFont="1" applyFill="1" applyBorder="1"/>
    <xf numFmtId="0" fontId="0" fillId="0" borderId="0" xfId="0" applyFill="1" applyBorder="1"/>
    <xf numFmtId="0" fontId="0" fillId="0" borderId="0" xfId="0" applyBorder="1"/>
    <xf numFmtId="0" fontId="3" fillId="0" borderId="0" xfId="0" applyFont="1" applyFill="1" applyAlignment="1">
      <alignment horizontal="center"/>
    </xf>
    <xf numFmtId="0" fontId="4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/>
    <xf numFmtId="0" fontId="6" fillId="0" borderId="2" xfId="0" applyFont="1" applyFill="1" applyBorder="1"/>
    <xf numFmtId="3" fontId="7" fillId="0" borderId="0" xfId="0" applyNumberFormat="1" applyFont="1" applyFill="1" applyBorder="1"/>
    <xf numFmtId="0" fontId="8" fillId="0" borderId="2" xfId="0" applyFont="1" applyFill="1" applyBorder="1" applyAlignment="1">
      <alignment horizontal="left" indent="1"/>
    </xf>
    <xf numFmtId="3" fontId="9" fillId="0" borderId="0" xfId="0" applyNumberFormat="1" applyFont="1" applyFill="1" applyBorder="1"/>
    <xf numFmtId="0" fontId="11" fillId="0" borderId="2" xfId="0" applyFont="1" applyFill="1" applyBorder="1" applyAlignment="1">
      <alignment horizontal="left" indent="2"/>
    </xf>
    <xf numFmtId="0" fontId="11" fillId="0" borderId="3" xfId="0" applyFont="1" applyFill="1" applyBorder="1" applyAlignment="1">
      <alignment horizontal="left" indent="2"/>
    </xf>
    <xf numFmtId="0" fontId="12" fillId="0" borderId="2" xfId="0" applyFont="1" applyFill="1" applyBorder="1"/>
    <xf numFmtId="3" fontId="13" fillId="0" borderId="0" xfId="0" applyNumberFormat="1" applyFont="1" applyFill="1" applyBorder="1"/>
    <xf numFmtId="0" fontId="1" fillId="0" borderId="0" xfId="0" applyFont="1" applyFill="1" applyBorder="1" applyAlignment="1">
      <alignment wrapText="1"/>
    </xf>
    <xf numFmtId="0" fontId="0" fillId="0" borderId="0" xfId="0" applyFill="1" applyBorder="1" applyAlignment="1"/>
    <xf numFmtId="165" fontId="13" fillId="0" borderId="2" xfId="0" applyNumberFormat="1" applyFont="1" applyFill="1" applyBorder="1"/>
    <xf numFmtId="165" fontId="6" fillId="0" borderId="2" xfId="0" applyNumberFormat="1" applyFont="1" applyBorder="1"/>
    <xf numFmtId="165" fontId="11" fillId="0" borderId="2" xfId="0" applyNumberFormat="1" applyFont="1" applyBorder="1"/>
    <xf numFmtId="0" fontId="6" fillId="0" borderId="2" xfId="0" applyFont="1" applyFill="1" applyBorder="1" applyAlignment="1">
      <alignment horizontal="left"/>
    </xf>
    <xf numFmtId="2" fontId="1" fillId="2" borderId="2" xfId="0" applyNumberFormat="1" applyFont="1" applyFill="1" applyBorder="1"/>
    <xf numFmtId="165" fontId="14" fillId="0" borderId="2" xfId="0" applyNumberFormat="1" applyFont="1" applyBorder="1"/>
    <xf numFmtId="165" fontId="15" fillId="0" borderId="2" xfId="0" applyNumberFormat="1" applyFont="1" applyBorder="1"/>
    <xf numFmtId="165" fontId="16" fillId="0" borderId="2" xfId="0" applyNumberFormat="1" applyFont="1" applyBorder="1"/>
    <xf numFmtId="165" fontId="18" fillId="0" borderId="2" xfId="0" applyNumberFormat="1" applyFont="1" applyBorder="1"/>
    <xf numFmtId="165" fontId="17" fillId="0" borderId="2" xfId="0" applyNumberFormat="1" applyFont="1" applyBorder="1"/>
    <xf numFmtId="2" fontId="1" fillId="2" borderId="2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horizontal="center"/>
    </xf>
    <xf numFmtId="0" fontId="10" fillId="0" borderId="0" xfId="0" applyFont="1" applyFill="1"/>
    <xf numFmtId="0" fontId="10" fillId="0" borderId="0" xfId="0" applyFont="1"/>
    <xf numFmtId="0" fontId="5" fillId="0" borderId="0" xfId="0" applyFont="1" applyFill="1" applyAlignment="1">
      <alignment horizontal="center"/>
    </xf>
    <xf numFmtId="2" fontId="19" fillId="2" borderId="2" xfId="0" applyNumberFormat="1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74"/>
  <sheetViews>
    <sheetView tabSelected="1" workbookViewId="0">
      <selection activeCell="D27" sqref="D27"/>
    </sheetView>
  </sheetViews>
  <sheetFormatPr defaultRowHeight="14.25"/>
  <cols>
    <col min="1" max="1" width="28.875" customWidth="1"/>
    <col min="2" max="2" width="14.75" customWidth="1"/>
    <col min="3" max="3" width="9" style="8"/>
    <col min="4" max="4" width="29.5" bestFit="1" customWidth="1"/>
    <col min="5" max="5" width="14.25" customWidth="1"/>
  </cols>
  <sheetData>
    <row r="1" spans="1:6" ht="20.25">
      <c r="A1" s="9" t="s">
        <v>0</v>
      </c>
      <c r="B1" s="9"/>
      <c r="C1" s="9"/>
      <c r="D1" s="9"/>
      <c r="E1" s="9"/>
      <c r="F1" s="1"/>
    </row>
    <row r="2" spans="1:6">
      <c r="A2" s="10"/>
      <c r="B2" s="11"/>
      <c r="C2" s="12"/>
      <c r="D2" s="11"/>
      <c r="E2" s="11"/>
      <c r="F2" s="1"/>
    </row>
    <row r="3" spans="1:6">
      <c r="A3" s="13"/>
      <c r="B3" s="11"/>
      <c r="C3" s="12"/>
      <c r="D3" s="11"/>
      <c r="E3" s="11"/>
      <c r="F3" s="1"/>
    </row>
    <row r="4" spans="1:6">
      <c r="A4" s="11"/>
      <c r="B4" s="14" t="s">
        <v>1</v>
      </c>
      <c r="C4" s="12"/>
      <c r="D4" s="14"/>
      <c r="E4" s="11" t="s">
        <v>2</v>
      </c>
      <c r="F4" s="1"/>
    </row>
    <row r="5" spans="1:6">
      <c r="A5" s="15" t="s">
        <v>3</v>
      </c>
      <c r="B5" s="26">
        <f>SUM(B10:B11,B6)</f>
        <v>840000</v>
      </c>
      <c r="C5" s="16"/>
      <c r="D5" s="15" t="s">
        <v>25</v>
      </c>
      <c r="E5" s="31">
        <f>E6+E7+E8</f>
        <v>633000</v>
      </c>
      <c r="F5" s="1"/>
    </row>
    <row r="6" spans="1:6">
      <c r="A6" s="17" t="s">
        <v>7</v>
      </c>
      <c r="B6" s="34">
        <f>SUM(B7:B9)</f>
        <v>640000</v>
      </c>
      <c r="C6" s="16"/>
      <c r="D6" s="19" t="s">
        <v>38</v>
      </c>
      <c r="E6" s="32">
        <v>510000</v>
      </c>
      <c r="F6" s="1"/>
    </row>
    <row r="7" spans="1:6">
      <c r="A7" s="19" t="s">
        <v>16</v>
      </c>
      <c r="B7" s="27">
        <v>20000</v>
      </c>
      <c r="C7" s="16"/>
      <c r="D7" s="19" t="s">
        <v>39</v>
      </c>
      <c r="E7" s="32">
        <v>100000</v>
      </c>
      <c r="F7" s="1"/>
    </row>
    <row r="8" spans="1:6">
      <c r="A8" s="19" t="s">
        <v>17</v>
      </c>
      <c r="B8" s="27">
        <v>500000</v>
      </c>
      <c r="C8" s="16"/>
      <c r="D8" s="19" t="s">
        <v>33</v>
      </c>
      <c r="E8" s="32">
        <v>23000</v>
      </c>
      <c r="F8" s="1"/>
    </row>
    <row r="9" spans="1:6">
      <c r="A9" s="19" t="s">
        <v>8</v>
      </c>
      <c r="B9" s="27">
        <v>120000</v>
      </c>
      <c r="C9" s="16"/>
      <c r="D9" s="28" t="s">
        <v>26</v>
      </c>
      <c r="E9" s="31">
        <f>E10+E11+E16</f>
        <v>382532</v>
      </c>
      <c r="F9" s="1"/>
    </row>
    <row r="10" spans="1:6">
      <c r="A10" s="17" t="s">
        <v>18</v>
      </c>
      <c r="B10" s="34">
        <v>80000</v>
      </c>
      <c r="C10" s="16"/>
      <c r="D10" s="19" t="s">
        <v>34</v>
      </c>
      <c r="E10" s="32">
        <v>70000</v>
      </c>
      <c r="F10" s="1"/>
    </row>
    <row r="11" spans="1:6">
      <c r="A11" s="17" t="s">
        <v>19</v>
      </c>
      <c r="B11" s="34">
        <v>120000</v>
      </c>
      <c r="C11" s="16"/>
      <c r="D11" s="17" t="s">
        <v>27</v>
      </c>
      <c r="E11" s="33">
        <f>SUM(E12:E15)</f>
        <v>246000</v>
      </c>
      <c r="F11" s="1"/>
    </row>
    <row r="12" spans="1:6">
      <c r="A12" s="15" t="s">
        <v>4</v>
      </c>
      <c r="B12" s="26">
        <f>B13+B16+B17</f>
        <v>115700</v>
      </c>
      <c r="C12" s="16"/>
      <c r="D12" s="20" t="s">
        <v>29</v>
      </c>
      <c r="E12" s="32">
        <v>82000</v>
      </c>
      <c r="F12" s="1"/>
    </row>
    <row r="13" spans="1:6">
      <c r="A13" s="17" t="s">
        <v>20</v>
      </c>
      <c r="B13" s="34">
        <f>B14+B15</f>
        <v>69000</v>
      </c>
      <c r="C13" s="16"/>
      <c r="D13" s="19" t="s">
        <v>28</v>
      </c>
      <c r="E13" s="32">
        <v>123000</v>
      </c>
      <c r="F13" s="1"/>
    </row>
    <row r="14" spans="1:6">
      <c r="A14" s="19" t="s">
        <v>21</v>
      </c>
      <c r="B14" s="27">
        <v>37000</v>
      </c>
      <c r="C14" s="16"/>
      <c r="D14" s="19" t="s">
        <v>13</v>
      </c>
      <c r="E14" s="32">
        <v>20000</v>
      </c>
      <c r="F14" s="1"/>
    </row>
    <row r="15" spans="1:6">
      <c r="A15" s="19" t="s">
        <v>22</v>
      </c>
      <c r="B15" s="27">
        <v>32000</v>
      </c>
      <c r="C15" s="16"/>
      <c r="D15" s="20" t="s">
        <v>11</v>
      </c>
      <c r="E15" s="32">
        <v>21000</v>
      </c>
      <c r="F15" s="1"/>
    </row>
    <row r="16" spans="1:6">
      <c r="A16" s="17" t="s">
        <v>23</v>
      </c>
      <c r="B16" s="34">
        <v>24000</v>
      </c>
      <c r="C16" s="16"/>
      <c r="D16" s="17" t="s">
        <v>30</v>
      </c>
      <c r="E16" s="33">
        <f>SUM(E17:E20)</f>
        <v>66532</v>
      </c>
      <c r="F16" s="1"/>
    </row>
    <row r="17" spans="1:6">
      <c r="A17" s="17" t="s">
        <v>24</v>
      </c>
      <c r="B17" s="34">
        <f>SUM(B18:B20)</f>
        <v>22700</v>
      </c>
      <c r="C17" s="16"/>
      <c r="D17" s="20" t="s">
        <v>31</v>
      </c>
      <c r="E17" s="32">
        <v>32300</v>
      </c>
      <c r="F17" s="2"/>
    </row>
    <row r="18" spans="1:6">
      <c r="A18" s="19" t="s">
        <v>9</v>
      </c>
      <c r="B18" s="27">
        <v>5200</v>
      </c>
      <c r="C18" s="18"/>
      <c r="D18" s="19" t="s">
        <v>13</v>
      </c>
      <c r="E18" s="32">
        <v>17200</v>
      </c>
      <c r="F18" s="1"/>
    </row>
    <row r="19" spans="1:6">
      <c r="A19" s="19" t="s">
        <v>10</v>
      </c>
      <c r="B19" s="27">
        <v>5000</v>
      </c>
      <c r="C19" s="18"/>
      <c r="D19" s="19" t="s">
        <v>32</v>
      </c>
      <c r="E19" s="32">
        <v>5000</v>
      </c>
      <c r="F19" s="1"/>
    </row>
    <row r="20" spans="1:6">
      <c r="A20" s="19" t="s">
        <v>5</v>
      </c>
      <c r="B20" s="27">
        <v>12500</v>
      </c>
      <c r="C20" s="18"/>
      <c r="D20" s="19" t="s">
        <v>14</v>
      </c>
      <c r="E20" s="32">
        <v>12032</v>
      </c>
      <c r="F20" s="1"/>
    </row>
    <row r="21" spans="1:6" ht="15">
      <c r="A21" s="21" t="s">
        <v>12</v>
      </c>
      <c r="B21" s="25">
        <f>B5+B12</f>
        <v>955700</v>
      </c>
      <c r="C21" s="22"/>
      <c r="D21" s="21" t="s">
        <v>15</v>
      </c>
      <c r="E21" s="30">
        <f>E5+E9</f>
        <v>1015532</v>
      </c>
      <c r="F21" s="1"/>
    </row>
    <row r="22" spans="1:6">
      <c r="A22" s="11"/>
      <c r="B22" s="11"/>
      <c r="C22" s="12"/>
      <c r="D22" s="11"/>
      <c r="E22" s="11"/>
      <c r="F22" s="1"/>
    </row>
    <row r="23" spans="1:6">
      <c r="B23" s="11"/>
      <c r="C23" s="12"/>
      <c r="D23" s="11"/>
      <c r="E23" s="11"/>
      <c r="F23" s="1"/>
    </row>
    <row r="24" spans="1:6">
      <c r="A24" s="39" t="s">
        <v>6</v>
      </c>
      <c r="B24" s="39"/>
      <c r="C24" s="23"/>
      <c r="D24" s="24"/>
      <c r="E24" s="1"/>
      <c r="F24" s="1"/>
    </row>
    <row r="25" spans="1:6">
      <c r="A25" s="3"/>
      <c r="B25" s="3"/>
      <c r="C25" s="3"/>
      <c r="D25" s="6"/>
      <c r="E25" s="1"/>
    </row>
    <row r="26" spans="1:6">
      <c r="A26" s="36" t="s">
        <v>35</v>
      </c>
      <c r="B26" s="35"/>
      <c r="C26" s="23"/>
      <c r="D26" s="24"/>
      <c r="E26" s="1"/>
    </row>
    <row r="27" spans="1:6">
      <c r="A27" s="37"/>
      <c r="B27" s="1"/>
      <c r="C27" s="7"/>
      <c r="D27" s="4"/>
      <c r="E27" s="1"/>
    </row>
    <row r="28" spans="1:6">
      <c r="A28" s="13" t="s">
        <v>36</v>
      </c>
      <c r="B28" s="29"/>
      <c r="C28" s="3"/>
      <c r="D28" s="2"/>
      <c r="E28" s="2"/>
    </row>
    <row r="29" spans="1:6">
      <c r="A29" s="38"/>
      <c r="E29" s="1"/>
    </row>
    <row r="30" spans="1:6">
      <c r="A30" s="38" t="s">
        <v>37</v>
      </c>
      <c r="B30" s="40"/>
      <c r="E30" s="1"/>
    </row>
    <row r="31" spans="1:6">
      <c r="E31" s="1"/>
    </row>
    <row r="32" spans="1:6">
      <c r="A32" s="1"/>
      <c r="B32" s="1"/>
      <c r="C32" s="7"/>
      <c r="D32" s="1"/>
      <c r="E32" s="1"/>
    </row>
    <row r="33" spans="1:5">
      <c r="A33" s="1"/>
      <c r="B33" s="1"/>
      <c r="C33" s="7"/>
      <c r="D33" s="1"/>
      <c r="E33" s="1"/>
    </row>
    <row r="34" spans="1:5">
      <c r="A34" s="1"/>
      <c r="B34" s="1"/>
      <c r="C34" s="7"/>
      <c r="D34" s="1"/>
      <c r="E34" s="1"/>
    </row>
    <row r="35" spans="1:5">
      <c r="A35" s="1"/>
      <c r="B35" s="1"/>
      <c r="C35" s="7"/>
      <c r="D35" s="1"/>
      <c r="E35" s="1"/>
    </row>
    <row r="74" spans="8:8">
      <c r="H74" s="5"/>
    </row>
  </sheetData>
  <mergeCells count="2">
    <mergeCell ref="A1:E1"/>
    <mergeCell ref="A24:B24"/>
  </mergeCells>
  <pageMargins left="0.7" right="0.7" top="0.75" bottom="0.75" header="0.3" footer="0.3"/>
  <ignoredErrors>
    <ignoredError sqref="B5:B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2007-11-29T18:10:47Z</dcterms:created>
  <dcterms:modified xsi:type="dcterms:W3CDTF">2007-11-29T19:10:29Z</dcterms:modified>
</cp:coreProperties>
</file>