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9660" activeTab="1"/>
  </bookViews>
  <sheets>
    <sheet name="Raport wyników 1" sheetId="4" r:id="rId1"/>
    <sheet name="Koszty" sheetId="1" r:id="rId2"/>
  </sheets>
  <definedNames>
    <definedName name="solver_adj" localSheetId="1" hidden="1">Koszty!$C$7:$H$10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Koszty!$C$12:$H$12</definedName>
    <definedName name="solver_lhs2" localSheetId="1" hidden="1">Koszty!$C$7:$H$10</definedName>
    <definedName name="solver_lhs3" localSheetId="1" hidden="1">Koszty!$B$7:$B$10</definedName>
    <definedName name="solver_lin" localSheetId="1" hidden="1">1</definedName>
    <definedName name="solver_neg" localSheetId="1" hidden="1">1</definedName>
    <definedName name="solver_num" localSheetId="1" hidden="1">3</definedName>
    <definedName name="solver_nwt" localSheetId="1" hidden="1">1</definedName>
    <definedName name="solver_opt" localSheetId="1" hidden="1">Koszty!$C$19</definedName>
    <definedName name="solver_pre" localSheetId="1" hidden="1">0.000001</definedName>
    <definedName name="solver_rel1" localSheetId="1" hidden="1">3</definedName>
    <definedName name="solver_rel2" localSheetId="1" hidden="1">4</definedName>
    <definedName name="solver_rel3" localSheetId="1" hidden="1">1</definedName>
    <definedName name="solver_rhs1" localSheetId="1" hidden="1">Koszty!$C$15:$H$15</definedName>
    <definedName name="solver_rhs2" localSheetId="1" hidden="1">całkowita</definedName>
    <definedName name="solver_rhs3" localSheetId="1" hidden="1">Koszty!$K$17:$K$20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</definedNames>
  <calcPr calcId="124519"/>
</workbook>
</file>

<file path=xl/calcChain.xml><?xml version="1.0" encoding="utf-8"?>
<calcChain xmlns="http://schemas.openxmlformats.org/spreadsheetml/2006/main">
  <c r="L12" i="1"/>
  <c r="M12"/>
  <c r="N12"/>
  <c r="O12"/>
  <c r="P12"/>
  <c r="Q12"/>
  <c r="C19"/>
  <c r="D12"/>
  <c r="E12"/>
  <c r="F12"/>
  <c r="G12"/>
  <c r="H12"/>
  <c r="C12"/>
  <c r="B8"/>
  <c r="B9"/>
  <c r="B10"/>
  <c r="B7"/>
</calcChain>
</file>

<file path=xl/sharedStrings.xml><?xml version="1.0" encoding="utf-8"?>
<sst xmlns="http://schemas.openxmlformats.org/spreadsheetml/2006/main" count="238" uniqueCount="138">
  <si>
    <t>Wrocław</t>
  </si>
  <si>
    <t>Warszawa</t>
  </si>
  <si>
    <t>Fabryka</t>
  </si>
  <si>
    <t>Rynek zbytu</t>
  </si>
  <si>
    <t>Trójmiasto</t>
  </si>
  <si>
    <t>Śląsk</t>
  </si>
  <si>
    <t>Poznań</t>
  </si>
  <si>
    <t>Szczecin</t>
  </si>
  <si>
    <t>Tczew</t>
  </si>
  <si>
    <t>Chorzów</t>
  </si>
  <si>
    <t>Rzeszów</t>
  </si>
  <si>
    <t>Lublin</t>
  </si>
  <si>
    <t>Łącznie</t>
  </si>
  <si>
    <t>Popyt</t>
  </si>
  <si>
    <t>Koszty przewozu</t>
  </si>
  <si>
    <t>Możłiwości produkcyjne fabryk</t>
  </si>
  <si>
    <t>Suma kosztów</t>
  </si>
  <si>
    <t>Suma</t>
  </si>
  <si>
    <t>Microsoft Excel 12.0 Raport wyników</t>
  </si>
  <si>
    <t>Arkusz: [9_4_wynik.xlsx]Koszty</t>
  </si>
  <si>
    <t>Raport utworzony: 2007-11-23 22:18:44</t>
  </si>
  <si>
    <t>Komórka celu (Min)</t>
  </si>
  <si>
    <t>Komórka</t>
  </si>
  <si>
    <t>Nazwa</t>
  </si>
  <si>
    <t>Wartość początkowa</t>
  </si>
  <si>
    <t>Wartość końcowa</t>
  </si>
  <si>
    <t>Komórki decyzyjne</t>
  </si>
  <si>
    <t>Warunki ograniczające</t>
  </si>
  <si>
    <t>Wartość komórki</t>
  </si>
  <si>
    <t>formuła</t>
  </si>
  <si>
    <t>Status</t>
  </si>
  <si>
    <t>Luz</t>
  </si>
  <si>
    <t>$C$19</t>
  </si>
  <si>
    <t>Suma kosztów Warszawa</t>
  </si>
  <si>
    <t>$C$7</t>
  </si>
  <si>
    <t>Szczecin Warszawa</t>
  </si>
  <si>
    <t>$D$7</t>
  </si>
  <si>
    <t>Szczecin Trójmiasto</t>
  </si>
  <si>
    <t>$E$7</t>
  </si>
  <si>
    <t>Szczecin Śląsk</t>
  </si>
  <si>
    <t>$F$7</t>
  </si>
  <si>
    <t>Szczecin Wrocław</t>
  </si>
  <si>
    <t>$G$7</t>
  </si>
  <si>
    <t>Szczecin Poznań</t>
  </si>
  <si>
    <t>$H$7</t>
  </si>
  <si>
    <t>Szczecin Lublin</t>
  </si>
  <si>
    <t>$C$8</t>
  </si>
  <si>
    <t>Tczew Warszawa</t>
  </si>
  <si>
    <t>$D$8</t>
  </si>
  <si>
    <t>Tczew Trójmiasto</t>
  </si>
  <si>
    <t>$E$8</t>
  </si>
  <si>
    <t>Tczew Śląsk</t>
  </si>
  <si>
    <t>$F$8</t>
  </si>
  <si>
    <t>Tczew Wrocław</t>
  </si>
  <si>
    <t>$G$8</t>
  </si>
  <si>
    <t>Tczew Poznań</t>
  </si>
  <si>
    <t>$H$8</t>
  </si>
  <si>
    <t>Tczew Lublin</t>
  </si>
  <si>
    <t>$C$9</t>
  </si>
  <si>
    <t>Chorzów Warszawa</t>
  </si>
  <si>
    <t>$D$9</t>
  </si>
  <si>
    <t>Chorzów Trójmiasto</t>
  </si>
  <si>
    <t>$E$9</t>
  </si>
  <si>
    <t>Chorzów Śląsk</t>
  </si>
  <si>
    <t>$F$9</t>
  </si>
  <si>
    <t>Chorzów Wrocław</t>
  </si>
  <si>
    <t>$G$9</t>
  </si>
  <si>
    <t>Chorzów Poznań</t>
  </si>
  <si>
    <t>$H$9</t>
  </si>
  <si>
    <t>Chorzów Lublin</t>
  </si>
  <si>
    <t>$C$10</t>
  </si>
  <si>
    <t>Rzeszów Warszawa</t>
  </si>
  <si>
    <t>$D$10</t>
  </si>
  <si>
    <t>Rzeszów Trójmiasto</t>
  </si>
  <si>
    <t>$E$10</t>
  </si>
  <si>
    <t>Rzeszów Śląsk</t>
  </si>
  <si>
    <t>$F$10</t>
  </si>
  <si>
    <t>Rzeszów Wrocław</t>
  </si>
  <si>
    <t>$G$10</t>
  </si>
  <si>
    <t>Rzeszów Poznań</t>
  </si>
  <si>
    <t>$H$10</t>
  </si>
  <si>
    <t>Rzeszów Lublin</t>
  </si>
  <si>
    <t>$C$12</t>
  </si>
  <si>
    <t>Łącznie Warszawa</t>
  </si>
  <si>
    <t>$C$12&gt;=$C$15</t>
  </si>
  <si>
    <t>Wiążące</t>
  </si>
  <si>
    <t>$D$12</t>
  </si>
  <si>
    <t>Łącznie Trójmiasto</t>
  </si>
  <si>
    <t>$D$12&gt;=$D$15</t>
  </si>
  <si>
    <t>$E$12</t>
  </si>
  <si>
    <t>Łącznie Śląsk</t>
  </si>
  <si>
    <t>$E$12&gt;=$E$15</t>
  </si>
  <si>
    <t>$F$12</t>
  </si>
  <si>
    <t>Łącznie Wrocław</t>
  </si>
  <si>
    <t>$F$12&gt;=$F$15</t>
  </si>
  <si>
    <t>$G$12</t>
  </si>
  <si>
    <t>Łącznie Poznań</t>
  </si>
  <si>
    <t>$G$12&gt;=$G$15</t>
  </si>
  <si>
    <t>$H$12</t>
  </si>
  <si>
    <t>Łącznie Lublin</t>
  </si>
  <si>
    <t>$H$12&gt;=$H$15</t>
  </si>
  <si>
    <t>$B$7</t>
  </si>
  <si>
    <t>Szczecin Rynek zbytu</t>
  </si>
  <si>
    <t>$B$7&lt;=$K$17</t>
  </si>
  <si>
    <t>Niewiążące</t>
  </si>
  <si>
    <t>$B$8</t>
  </si>
  <si>
    <t>Tczew Rynek zbytu</t>
  </si>
  <si>
    <t>$B$8&lt;=$K$18</t>
  </si>
  <si>
    <t>$B$9</t>
  </si>
  <si>
    <t>Chorzów Rynek zbytu</t>
  </si>
  <si>
    <t>$B$9&lt;=$K$19</t>
  </si>
  <si>
    <t>$B$10</t>
  </si>
  <si>
    <t>Rzeszów Rynek zbytu</t>
  </si>
  <si>
    <t>$B$10&lt;=$K$20</t>
  </si>
  <si>
    <t>$C$7=całkowita</t>
  </si>
  <si>
    <t>$D$7=całkowita</t>
  </si>
  <si>
    <t>$E$7=całkowita</t>
  </si>
  <si>
    <t>$F$7=całkowita</t>
  </si>
  <si>
    <t>$G$7=całkowita</t>
  </si>
  <si>
    <t>$H$7=całkowita</t>
  </si>
  <si>
    <t>$C$8=całkowita</t>
  </si>
  <si>
    <t>$D$8=całkowita</t>
  </si>
  <si>
    <t>$E$8=całkowita</t>
  </si>
  <si>
    <t>$F$8=całkowita</t>
  </si>
  <si>
    <t>$G$8=całkowita</t>
  </si>
  <si>
    <t>$H$8=całkowita</t>
  </si>
  <si>
    <t>$C$9=całkowita</t>
  </si>
  <si>
    <t>$D$9=całkowita</t>
  </si>
  <si>
    <t>$E$9=całkowita</t>
  </si>
  <si>
    <t>$F$9=całkowita</t>
  </si>
  <si>
    <t>$G$9=całkowita</t>
  </si>
  <si>
    <t>$H$9=całkowita</t>
  </si>
  <si>
    <t>$C$10=całkowita</t>
  </si>
  <si>
    <t>$D$10=całkowita</t>
  </si>
  <si>
    <t>$E$10=całkowita</t>
  </si>
  <si>
    <t>$F$10=całkowita</t>
  </si>
  <si>
    <t>$G$10=całkowita</t>
  </si>
  <si>
    <t>$H$10=całkowita</t>
  </si>
</sst>
</file>

<file path=xl/styles.xml><?xml version="1.0" encoding="utf-8"?>
<styleSheet xmlns="http://schemas.openxmlformats.org/spreadsheetml/2006/main">
  <numFmts count="2">
    <numFmt numFmtId="167" formatCode="#,##0\ &quot;zł&quot;"/>
    <numFmt numFmtId="168" formatCode="0&quot; szt.&quot;"/>
  </numFmts>
  <fonts count="4">
    <font>
      <sz val="11"/>
      <color theme="1"/>
      <name val="Czcionka tekstu podstawowego"/>
      <family val="2"/>
      <charset val="238"/>
    </font>
    <font>
      <sz val="8"/>
      <name val="Helv"/>
    </font>
    <font>
      <b/>
      <sz val="11"/>
      <color theme="1"/>
      <name val="Czcionka tekstu podstawowego"/>
      <charset val="238"/>
    </font>
    <font>
      <b/>
      <sz val="11"/>
      <color indexed="1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2">
    <xf numFmtId="0" fontId="0" fillId="0" borderId="0"/>
    <xf numFmtId="0" fontId="1" fillId="0" borderId="0">
      <alignment horizontal="left"/>
    </xf>
  </cellStyleXfs>
  <cellXfs count="11">
    <xf numFmtId="0" fontId="0" fillId="0" borderId="0" xfId="0"/>
    <xf numFmtId="167" fontId="0" fillId="0" borderId="0" xfId="0" applyNumberFormat="1"/>
    <xf numFmtId="168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0" fillId="0" borderId="2" xfId="0" applyFill="1" applyBorder="1" applyAlignment="1"/>
    <xf numFmtId="0" fontId="3" fillId="0" borderId="1" xfId="0" applyFont="1" applyFill="1" applyBorder="1" applyAlignment="1">
      <alignment horizontal="center"/>
    </xf>
    <xf numFmtId="0" fontId="0" fillId="0" borderId="3" xfId="0" applyFill="1" applyBorder="1" applyAlignment="1"/>
    <xf numFmtId="167" fontId="0" fillId="0" borderId="2" xfId="0" applyNumberFormat="1" applyFill="1" applyBorder="1" applyAlignment="1"/>
    <xf numFmtId="0" fontId="0" fillId="0" borderId="3" xfId="0" applyNumberFormat="1" applyFill="1" applyBorder="1" applyAlignment="1"/>
    <xf numFmtId="0" fontId="0" fillId="0" borderId="2" xfId="0" applyNumberFormat="1" applyFill="1" applyBorder="1" applyAlignment="1"/>
  </cellXfs>
  <cellStyles count="2">
    <cellStyle name="Normal_SOLVER1" xfId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showGridLines="0" zoomScaleNormal="100" workbookViewId="0">
      <selection activeCell="M15" sqref="M15"/>
    </sheetView>
  </sheetViews>
  <sheetFormatPr defaultRowHeight="14.25"/>
  <cols>
    <col min="1" max="1" width="2.125" customWidth="1"/>
    <col min="2" max="2" width="8.75" customWidth="1"/>
    <col min="3" max="3" width="22.75" bestFit="1" customWidth="1"/>
    <col min="4" max="4" width="19.125" bestFit="1" customWidth="1"/>
    <col min="5" max="5" width="16.375" bestFit="1" customWidth="1"/>
    <col min="6" max="6" width="10.25" bestFit="1" customWidth="1"/>
    <col min="7" max="7" width="4.125" customWidth="1"/>
  </cols>
  <sheetData>
    <row r="1" spans="1:5" ht="15">
      <c r="A1" s="4" t="s">
        <v>18</v>
      </c>
    </row>
    <row r="2" spans="1:5" ht="15">
      <c r="A2" s="4" t="s">
        <v>19</v>
      </c>
    </row>
    <row r="3" spans="1:5" ht="15">
      <c r="A3" s="4" t="s">
        <v>20</v>
      </c>
    </row>
    <row r="6" spans="1:5" ht="15" thickBot="1">
      <c r="A6" t="s">
        <v>21</v>
      </c>
    </row>
    <row r="7" spans="1:5" ht="15.75" thickBot="1">
      <c r="B7" s="6" t="s">
        <v>22</v>
      </c>
      <c r="C7" s="6" t="s">
        <v>23</v>
      </c>
      <c r="D7" s="6" t="s">
        <v>24</v>
      </c>
      <c r="E7" s="6" t="s">
        <v>25</v>
      </c>
    </row>
    <row r="8" spans="1:5" ht="15" thickBot="1">
      <c r="B8" s="5" t="s">
        <v>32</v>
      </c>
      <c r="C8" s="5" t="s">
        <v>33</v>
      </c>
      <c r="D8" s="8">
        <v>4100</v>
      </c>
      <c r="E8" s="8">
        <v>163400</v>
      </c>
    </row>
    <row r="11" spans="1:5" ht="15" thickBot="1">
      <c r="A11" t="s">
        <v>26</v>
      </c>
    </row>
    <row r="12" spans="1:5" ht="15.75" thickBot="1">
      <c r="B12" s="6" t="s">
        <v>22</v>
      </c>
      <c r="C12" s="6" t="s">
        <v>23</v>
      </c>
      <c r="D12" s="6" t="s">
        <v>24</v>
      </c>
      <c r="E12" s="6" t="s">
        <v>25</v>
      </c>
    </row>
    <row r="13" spans="1:5">
      <c r="B13" s="7" t="s">
        <v>34</v>
      </c>
      <c r="C13" s="7" t="s">
        <v>35</v>
      </c>
      <c r="D13" s="9">
        <v>1</v>
      </c>
      <c r="E13" s="9">
        <v>320.00000000074101</v>
      </c>
    </row>
    <row r="14" spans="1:5">
      <c r="B14" s="7" t="s">
        <v>36</v>
      </c>
      <c r="C14" s="7" t="s">
        <v>37</v>
      </c>
      <c r="D14" s="9">
        <v>1</v>
      </c>
      <c r="E14" s="9">
        <v>0</v>
      </c>
    </row>
    <row r="15" spans="1:5">
      <c r="B15" s="7" t="s">
        <v>38</v>
      </c>
      <c r="C15" s="7" t="s">
        <v>39</v>
      </c>
      <c r="D15" s="9">
        <v>1</v>
      </c>
      <c r="E15" s="9">
        <v>0</v>
      </c>
    </row>
    <row r="16" spans="1:5">
      <c r="B16" s="7" t="s">
        <v>40</v>
      </c>
      <c r="C16" s="7" t="s">
        <v>41</v>
      </c>
      <c r="D16" s="9">
        <v>1</v>
      </c>
      <c r="E16" s="9">
        <v>0</v>
      </c>
    </row>
    <row r="17" spans="2:5">
      <c r="B17" s="7" t="s">
        <v>42</v>
      </c>
      <c r="C17" s="7" t="s">
        <v>43</v>
      </c>
      <c r="D17" s="9">
        <v>1</v>
      </c>
      <c r="E17" s="9">
        <v>120.00000000027035</v>
      </c>
    </row>
    <row r="18" spans="2:5">
      <c r="B18" s="7" t="s">
        <v>44</v>
      </c>
      <c r="C18" s="7" t="s">
        <v>45</v>
      </c>
      <c r="D18" s="9">
        <v>1</v>
      </c>
      <c r="E18" s="9">
        <v>0</v>
      </c>
    </row>
    <row r="19" spans="2:5">
      <c r="B19" s="7" t="s">
        <v>46</v>
      </c>
      <c r="C19" s="7" t="s">
        <v>47</v>
      </c>
      <c r="D19" s="9">
        <v>1</v>
      </c>
      <c r="E19" s="9">
        <v>90.000000000205091</v>
      </c>
    </row>
    <row r="20" spans="2:5">
      <c r="B20" s="7" t="s">
        <v>48</v>
      </c>
      <c r="C20" s="7" t="s">
        <v>49</v>
      </c>
      <c r="D20" s="9">
        <v>1</v>
      </c>
      <c r="E20" s="9">
        <v>230.00000000052671</v>
      </c>
    </row>
    <row r="21" spans="2:5">
      <c r="B21" s="7" t="s">
        <v>50</v>
      </c>
      <c r="C21" s="7" t="s">
        <v>51</v>
      </c>
      <c r="D21" s="9">
        <v>1</v>
      </c>
      <c r="E21" s="9">
        <v>0</v>
      </c>
    </row>
    <row r="22" spans="2:5">
      <c r="B22" s="7" t="s">
        <v>52</v>
      </c>
      <c r="C22" s="7" t="s">
        <v>53</v>
      </c>
      <c r="D22" s="9">
        <v>1</v>
      </c>
      <c r="E22" s="9">
        <v>0</v>
      </c>
    </row>
    <row r="23" spans="2:5">
      <c r="B23" s="7" t="s">
        <v>54</v>
      </c>
      <c r="C23" s="7" t="s">
        <v>55</v>
      </c>
      <c r="D23" s="9">
        <v>1</v>
      </c>
      <c r="E23" s="9">
        <v>0</v>
      </c>
    </row>
    <row r="24" spans="2:5">
      <c r="B24" s="7" t="s">
        <v>56</v>
      </c>
      <c r="C24" s="7" t="s">
        <v>57</v>
      </c>
      <c r="D24" s="9">
        <v>1</v>
      </c>
      <c r="E24" s="9">
        <v>0</v>
      </c>
    </row>
    <row r="25" spans="2:5">
      <c r="B25" s="7" t="s">
        <v>58</v>
      </c>
      <c r="C25" s="7" t="s">
        <v>59</v>
      </c>
      <c r="D25" s="9">
        <v>1</v>
      </c>
      <c r="E25" s="9">
        <v>40.000000000097998</v>
      </c>
    </row>
    <row r="26" spans="2:5">
      <c r="B26" s="7" t="s">
        <v>60</v>
      </c>
      <c r="C26" s="7" t="s">
        <v>61</v>
      </c>
      <c r="D26" s="9">
        <v>1</v>
      </c>
      <c r="E26" s="9">
        <v>0</v>
      </c>
    </row>
    <row r="27" spans="2:5">
      <c r="B27" s="7" t="s">
        <v>62</v>
      </c>
      <c r="C27" s="7" t="s">
        <v>63</v>
      </c>
      <c r="D27" s="9">
        <v>1</v>
      </c>
      <c r="E27" s="9">
        <v>400.00000000092291</v>
      </c>
    </row>
    <row r="28" spans="2:5">
      <c r="B28" s="7" t="s">
        <v>64</v>
      </c>
      <c r="C28" s="7" t="s">
        <v>65</v>
      </c>
      <c r="D28" s="9">
        <v>1</v>
      </c>
      <c r="E28" s="9">
        <v>160.00000000036357</v>
      </c>
    </row>
    <row r="29" spans="2:5">
      <c r="B29" s="7" t="s">
        <v>66</v>
      </c>
      <c r="C29" s="7" t="s">
        <v>67</v>
      </c>
      <c r="D29" s="9">
        <v>1</v>
      </c>
      <c r="E29" s="9">
        <v>0</v>
      </c>
    </row>
    <row r="30" spans="2:5">
      <c r="B30" s="7" t="s">
        <v>68</v>
      </c>
      <c r="C30" s="7" t="s">
        <v>69</v>
      </c>
      <c r="D30" s="9">
        <v>1</v>
      </c>
      <c r="E30" s="9">
        <v>0</v>
      </c>
    </row>
    <row r="31" spans="2:5">
      <c r="B31" s="7" t="s">
        <v>70</v>
      </c>
      <c r="C31" s="7" t="s">
        <v>71</v>
      </c>
      <c r="D31" s="9">
        <v>1</v>
      </c>
      <c r="E31" s="9">
        <v>120.00000000027501</v>
      </c>
    </row>
    <row r="32" spans="2:5">
      <c r="B32" s="7" t="s">
        <v>72</v>
      </c>
      <c r="C32" s="7" t="s">
        <v>73</v>
      </c>
      <c r="D32" s="9">
        <v>1</v>
      </c>
      <c r="E32" s="9">
        <v>0</v>
      </c>
    </row>
    <row r="33" spans="1:7">
      <c r="B33" s="7" t="s">
        <v>74</v>
      </c>
      <c r="C33" s="7" t="s">
        <v>75</v>
      </c>
      <c r="D33" s="9">
        <v>1</v>
      </c>
      <c r="E33" s="9">
        <v>0</v>
      </c>
    </row>
    <row r="34" spans="1:7">
      <c r="B34" s="7" t="s">
        <v>76</v>
      </c>
      <c r="C34" s="7" t="s">
        <v>77</v>
      </c>
      <c r="D34" s="9">
        <v>1</v>
      </c>
      <c r="E34" s="9">
        <v>0</v>
      </c>
    </row>
    <row r="35" spans="1:7">
      <c r="B35" s="7" t="s">
        <v>78</v>
      </c>
      <c r="C35" s="7" t="s">
        <v>79</v>
      </c>
      <c r="D35" s="9">
        <v>1</v>
      </c>
      <c r="E35" s="9">
        <v>0</v>
      </c>
    </row>
    <row r="36" spans="1:7" ht="15" thickBot="1">
      <c r="B36" s="5" t="s">
        <v>80</v>
      </c>
      <c r="C36" s="5" t="s">
        <v>81</v>
      </c>
      <c r="D36" s="10">
        <v>1</v>
      </c>
      <c r="E36" s="10">
        <v>80.000000000177124</v>
      </c>
    </row>
    <row r="39" spans="1:7" ht="15" thickBot="1">
      <c r="A39" t="s">
        <v>27</v>
      </c>
    </row>
    <row r="40" spans="1:7" ht="15.75" thickBot="1">
      <c r="B40" s="6" t="s">
        <v>22</v>
      </c>
      <c r="C40" s="6" t="s">
        <v>23</v>
      </c>
      <c r="D40" s="6" t="s">
        <v>28</v>
      </c>
      <c r="E40" s="6" t="s">
        <v>29</v>
      </c>
      <c r="F40" s="6" t="s">
        <v>30</v>
      </c>
      <c r="G40" s="6" t="s">
        <v>31</v>
      </c>
    </row>
    <row r="41" spans="1:7">
      <c r="B41" s="7" t="s">
        <v>82</v>
      </c>
      <c r="C41" s="7" t="s">
        <v>83</v>
      </c>
      <c r="D41" s="9">
        <v>570.00000000131911</v>
      </c>
      <c r="E41" s="7" t="s">
        <v>84</v>
      </c>
      <c r="F41" s="7" t="s">
        <v>85</v>
      </c>
      <c r="G41" s="9">
        <v>0</v>
      </c>
    </row>
    <row r="42" spans="1:7">
      <c r="B42" s="7" t="s">
        <v>86</v>
      </c>
      <c r="C42" s="7" t="s">
        <v>87</v>
      </c>
      <c r="D42" s="9">
        <v>230.00000000052671</v>
      </c>
      <c r="E42" s="7" t="s">
        <v>88</v>
      </c>
      <c r="F42" s="7" t="s">
        <v>85</v>
      </c>
      <c r="G42" s="9">
        <v>0</v>
      </c>
    </row>
    <row r="43" spans="1:7">
      <c r="B43" s="7" t="s">
        <v>89</v>
      </c>
      <c r="C43" s="7" t="s">
        <v>90</v>
      </c>
      <c r="D43" s="9">
        <v>400.00000000092291</v>
      </c>
      <c r="E43" s="7" t="s">
        <v>91</v>
      </c>
      <c r="F43" s="7" t="s">
        <v>85</v>
      </c>
      <c r="G43" s="9">
        <v>0</v>
      </c>
    </row>
    <row r="44" spans="1:7">
      <c r="B44" s="7" t="s">
        <v>92</v>
      </c>
      <c r="C44" s="7" t="s">
        <v>93</v>
      </c>
      <c r="D44" s="9">
        <v>160.00000000036357</v>
      </c>
      <c r="E44" s="7" t="s">
        <v>94</v>
      </c>
      <c r="F44" s="7" t="s">
        <v>85</v>
      </c>
      <c r="G44" s="9">
        <v>0</v>
      </c>
    </row>
    <row r="45" spans="1:7">
      <c r="B45" s="7" t="s">
        <v>95</v>
      </c>
      <c r="C45" s="7" t="s">
        <v>96</v>
      </c>
      <c r="D45" s="9">
        <v>120.00000000027035</v>
      </c>
      <c r="E45" s="7" t="s">
        <v>97</v>
      </c>
      <c r="F45" s="7" t="s">
        <v>85</v>
      </c>
      <c r="G45" s="9">
        <v>0</v>
      </c>
    </row>
    <row r="46" spans="1:7">
      <c r="B46" s="7" t="s">
        <v>98</v>
      </c>
      <c r="C46" s="7" t="s">
        <v>99</v>
      </c>
      <c r="D46" s="9">
        <v>80.000000000177124</v>
      </c>
      <c r="E46" s="7" t="s">
        <v>100</v>
      </c>
      <c r="F46" s="7" t="s">
        <v>85</v>
      </c>
      <c r="G46" s="9">
        <v>0</v>
      </c>
    </row>
    <row r="47" spans="1:7">
      <c r="B47" s="7" t="s">
        <v>101</v>
      </c>
      <c r="C47" s="7" t="s">
        <v>102</v>
      </c>
      <c r="D47" s="9">
        <v>440.00000000101136</v>
      </c>
      <c r="E47" s="7" t="s">
        <v>103</v>
      </c>
      <c r="F47" s="7" t="s">
        <v>104</v>
      </c>
      <c r="G47" s="7">
        <v>59.999999998988642</v>
      </c>
    </row>
    <row r="48" spans="1:7">
      <c r="B48" s="7" t="s">
        <v>105</v>
      </c>
      <c r="C48" s="7" t="s">
        <v>106</v>
      </c>
      <c r="D48" s="9">
        <v>320.0000000007318</v>
      </c>
      <c r="E48" s="7" t="s">
        <v>107</v>
      </c>
      <c r="F48" s="7" t="s">
        <v>85</v>
      </c>
      <c r="G48" s="7">
        <v>0</v>
      </c>
    </row>
    <row r="49" spans="2:7">
      <c r="B49" s="7" t="s">
        <v>108</v>
      </c>
      <c r="C49" s="7" t="s">
        <v>109</v>
      </c>
      <c r="D49" s="9">
        <v>600.00000000138448</v>
      </c>
      <c r="E49" s="7" t="s">
        <v>110</v>
      </c>
      <c r="F49" s="7" t="s">
        <v>85</v>
      </c>
      <c r="G49" s="7">
        <v>0</v>
      </c>
    </row>
    <row r="50" spans="2:7">
      <c r="B50" s="7" t="s">
        <v>111</v>
      </c>
      <c r="C50" s="7" t="s">
        <v>112</v>
      </c>
      <c r="D50" s="9">
        <v>200.00000000045213</v>
      </c>
      <c r="E50" s="7" t="s">
        <v>113</v>
      </c>
      <c r="F50" s="7" t="s">
        <v>85</v>
      </c>
      <c r="G50" s="7">
        <v>0</v>
      </c>
    </row>
    <row r="51" spans="2:7">
      <c r="B51" s="7" t="s">
        <v>34</v>
      </c>
      <c r="C51" s="7" t="s">
        <v>35</v>
      </c>
      <c r="D51" s="9">
        <v>320.00000000074101</v>
      </c>
      <c r="E51" s="7" t="s">
        <v>114</v>
      </c>
      <c r="F51" s="7" t="s">
        <v>85</v>
      </c>
      <c r="G51" s="9">
        <v>0</v>
      </c>
    </row>
    <row r="52" spans="2:7">
      <c r="B52" s="7" t="s">
        <v>36</v>
      </c>
      <c r="C52" s="7" t="s">
        <v>37</v>
      </c>
      <c r="D52" s="9">
        <v>0</v>
      </c>
      <c r="E52" s="7" t="s">
        <v>115</v>
      </c>
      <c r="F52" s="7" t="s">
        <v>85</v>
      </c>
      <c r="G52" s="9">
        <v>0</v>
      </c>
    </row>
    <row r="53" spans="2:7">
      <c r="B53" s="7" t="s">
        <v>38</v>
      </c>
      <c r="C53" s="7" t="s">
        <v>39</v>
      </c>
      <c r="D53" s="9">
        <v>0</v>
      </c>
      <c r="E53" s="7" t="s">
        <v>116</v>
      </c>
      <c r="F53" s="7" t="s">
        <v>85</v>
      </c>
      <c r="G53" s="9">
        <v>0</v>
      </c>
    </row>
    <row r="54" spans="2:7">
      <c r="B54" s="7" t="s">
        <v>40</v>
      </c>
      <c r="C54" s="7" t="s">
        <v>41</v>
      </c>
      <c r="D54" s="9">
        <v>0</v>
      </c>
      <c r="E54" s="7" t="s">
        <v>117</v>
      </c>
      <c r="F54" s="7" t="s">
        <v>85</v>
      </c>
      <c r="G54" s="9">
        <v>0</v>
      </c>
    </row>
    <row r="55" spans="2:7">
      <c r="B55" s="7" t="s">
        <v>42</v>
      </c>
      <c r="C55" s="7" t="s">
        <v>43</v>
      </c>
      <c r="D55" s="9">
        <v>120.00000000027035</v>
      </c>
      <c r="E55" s="7" t="s">
        <v>118</v>
      </c>
      <c r="F55" s="7" t="s">
        <v>85</v>
      </c>
      <c r="G55" s="9">
        <v>0</v>
      </c>
    </row>
    <row r="56" spans="2:7">
      <c r="B56" s="7" t="s">
        <v>44</v>
      </c>
      <c r="C56" s="7" t="s">
        <v>45</v>
      </c>
      <c r="D56" s="9">
        <v>0</v>
      </c>
      <c r="E56" s="7" t="s">
        <v>119</v>
      </c>
      <c r="F56" s="7" t="s">
        <v>85</v>
      </c>
      <c r="G56" s="9">
        <v>0</v>
      </c>
    </row>
    <row r="57" spans="2:7">
      <c r="B57" s="7" t="s">
        <v>46</v>
      </c>
      <c r="C57" s="7" t="s">
        <v>47</v>
      </c>
      <c r="D57" s="9">
        <v>90.000000000205091</v>
      </c>
      <c r="E57" s="7" t="s">
        <v>120</v>
      </c>
      <c r="F57" s="7" t="s">
        <v>85</v>
      </c>
      <c r="G57" s="9">
        <v>0</v>
      </c>
    </row>
    <row r="58" spans="2:7">
      <c r="B58" s="7" t="s">
        <v>48</v>
      </c>
      <c r="C58" s="7" t="s">
        <v>49</v>
      </c>
      <c r="D58" s="9">
        <v>230.00000000052671</v>
      </c>
      <c r="E58" s="7" t="s">
        <v>121</v>
      </c>
      <c r="F58" s="7" t="s">
        <v>85</v>
      </c>
      <c r="G58" s="9">
        <v>0</v>
      </c>
    </row>
    <row r="59" spans="2:7">
      <c r="B59" s="7" t="s">
        <v>50</v>
      </c>
      <c r="C59" s="7" t="s">
        <v>51</v>
      </c>
      <c r="D59" s="9">
        <v>0</v>
      </c>
      <c r="E59" s="7" t="s">
        <v>122</v>
      </c>
      <c r="F59" s="7" t="s">
        <v>85</v>
      </c>
      <c r="G59" s="9">
        <v>0</v>
      </c>
    </row>
    <row r="60" spans="2:7">
      <c r="B60" s="7" t="s">
        <v>52</v>
      </c>
      <c r="C60" s="7" t="s">
        <v>53</v>
      </c>
      <c r="D60" s="9">
        <v>0</v>
      </c>
      <c r="E60" s="7" t="s">
        <v>123</v>
      </c>
      <c r="F60" s="7" t="s">
        <v>85</v>
      </c>
      <c r="G60" s="9">
        <v>0</v>
      </c>
    </row>
    <row r="61" spans="2:7">
      <c r="B61" s="7" t="s">
        <v>54</v>
      </c>
      <c r="C61" s="7" t="s">
        <v>55</v>
      </c>
      <c r="D61" s="9">
        <v>0</v>
      </c>
      <c r="E61" s="7" t="s">
        <v>124</v>
      </c>
      <c r="F61" s="7" t="s">
        <v>85</v>
      </c>
      <c r="G61" s="9">
        <v>0</v>
      </c>
    </row>
    <row r="62" spans="2:7">
      <c r="B62" s="7" t="s">
        <v>56</v>
      </c>
      <c r="C62" s="7" t="s">
        <v>57</v>
      </c>
      <c r="D62" s="9">
        <v>0</v>
      </c>
      <c r="E62" s="7" t="s">
        <v>125</v>
      </c>
      <c r="F62" s="7" t="s">
        <v>85</v>
      </c>
      <c r="G62" s="9">
        <v>0</v>
      </c>
    </row>
    <row r="63" spans="2:7">
      <c r="B63" s="7" t="s">
        <v>58</v>
      </c>
      <c r="C63" s="7" t="s">
        <v>59</v>
      </c>
      <c r="D63" s="9">
        <v>40.000000000097998</v>
      </c>
      <c r="E63" s="7" t="s">
        <v>126</v>
      </c>
      <c r="F63" s="7" t="s">
        <v>85</v>
      </c>
      <c r="G63" s="9">
        <v>0</v>
      </c>
    </row>
    <row r="64" spans="2:7">
      <c r="B64" s="7" t="s">
        <v>60</v>
      </c>
      <c r="C64" s="7" t="s">
        <v>61</v>
      </c>
      <c r="D64" s="9">
        <v>0</v>
      </c>
      <c r="E64" s="7" t="s">
        <v>127</v>
      </c>
      <c r="F64" s="7" t="s">
        <v>85</v>
      </c>
      <c r="G64" s="9">
        <v>0</v>
      </c>
    </row>
    <row r="65" spans="2:7">
      <c r="B65" s="7" t="s">
        <v>62</v>
      </c>
      <c r="C65" s="7" t="s">
        <v>63</v>
      </c>
      <c r="D65" s="9">
        <v>400.00000000092291</v>
      </c>
      <c r="E65" s="7" t="s">
        <v>128</v>
      </c>
      <c r="F65" s="7" t="s">
        <v>85</v>
      </c>
      <c r="G65" s="9">
        <v>0</v>
      </c>
    </row>
    <row r="66" spans="2:7">
      <c r="B66" s="7" t="s">
        <v>64</v>
      </c>
      <c r="C66" s="7" t="s">
        <v>65</v>
      </c>
      <c r="D66" s="9">
        <v>160.00000000036357</v>
      </c>
      <c r="E66" s="7" t="s">
        <v>129</v>
      </c>
      <c r="F66" s="7" t="s">
        <v>85</v>
      </c>
      <c r="G66" s="9">
        <v>0</v>
      </c>
    </row>
    <row r="67" spans="2:7">
      <c r="B67" s="7" t="s">
        <v>66</v>
      </c>
      <c r="C67" s="7" t="s">
        <v>67</v>
      </c>
      <c r="D67" s="9">
        <v>0</v>
      </c>
      <c r="E67" s="7" t="s">
        <v>130</v>
      </c>
      <c r="F67" s="7" t="s">
        <v>85</v>
      </c>
      <c r="G67" s="9">
        <v>0</v>
      </c>
    </row>
    <row r="68" spans="2:7">
      <c r="B68" s="7" t="s">
        <v>68</v>
      </c>
      <c r="C68" s="7" t="s">
        <v>69</v>
      </c>
      <c r="D68" s="9">
        <v>0</v>
      </c>
      <c r="E68" s="7" t="s">
        <v>131</v>
      </c>
      <c r="F68" s="7" t="s">
        <v>85</v>
      </c>
      <c r="G68" s="9">
        <v>0</v>
      </c>
    </row>
    <row r="69" spans="2:7">
      <c r="B69" s="7" t="s">
        <v>70</v>
      </c>
      <c r="C69" s="7" t="s">
        <v>71</v>
      </c>
      <c r="D69" s="9">
        <v>120.00000000027501</v>
      </c>
      <c r="E69" s="7" t="s">
        <v>132</v>
      </c>
      <c r="F69" s="7" t="s">
        <v>85</v>
      </c>
      <c r="G69" s="9">
        <v>0</v>
      </c>
    </row>
    <row r="70" spans="2:7">
      <c r="B70" s="7" t="s">
        <v>72</v>
      </c>
      <c r="C70" s="7" t="s">
        <v>73</v>
      </c>
      <c r="D70" s="9">
        <v>0</v>
      </c>
      <c r="E70" s="7" t="s">
        <v>133</v>
      </c>
      <c r="F70" s="7" t="s">
        <v>85</v>
      </c>
      <c r="G70" s="9">
        <v>0</v>
      </c>
    </row>
    <row r="71" spans="2:7">
      <c r="B71" s="7" t="s">
        <v>74</v>
      </c>
      <c r="C71" s="7" t="s">
        <v>75</v>
      </c>
      <c r="D71" s="9">
        <v>0</v>
      </c>
      <c r="E71" s="7" t="s">
        <v>134</v>
      </c>
      <c r="F71" s="7" t="s">
        <v>85</v>
      </c>
      <c r="G71" s="9">
        <v>0</v>
      </c>
    </row>
    <row r="72" spans="2:7">
      <c r="B72" s="7" t="s">
        <v>76</v>
      </c>
      <c r="C72" s="7" t="s">
        <v>77</v>
      </c>
      <c r="D72" s="9">
        <v>0</v>
      </c>
      <c r="E72" s="7" t="s">
        <v>135</v>
      </c>
      <c r="F72" s="7" t="s">
        <v>85</v>
      </c>
      <c r="G72" s="9">
        <v>0</v>
      </c>
    </row>
    <row r="73" spans="2:7">
      <c r="B73" s="7" t="s">
        <v>78</v>
      </c>
      <c r="C73" s="7" t="s">
        <v>79</v>
      </c>
      <c r="D73" s="9">
        <v>0</v>
      </c>
      <c r="E73" s="7" t="s">
        <v>136</v>
      </c>
      <c r="F73" s="7" t="s">
        <v>85</v>
      </c>
      <c r="G73" s="9">
        <v>0</v>
      </c>
    </row>
    <row r="74" spans="2:7" ht="15" thickBot="1">
      <c r="B74" s="5" t="s">
        <v>80</v>
      </c>
      <c r="C74" s="5" t="s">
        <v>81</v>
      </c>
      <c r="D74" s="10">
        <v>80.000000000177124</v>
      </c>
      <c r="E74" s="5" t="s">
        <v>137</v>
      </c>
      <c r="F74" s="5" t="s">
        <v>85</v>
      </c>
      <c r="G74" s="10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Q20"/>
  <sheetViews>
    <sheetView tabSelected="1" workbookViewId="0">
      <selection activeCell="C19" sqref="C19"/>
    </sheetView>
  </sheetViews>
  <sheetFormatPr defaultRowHeight="14.25"/>
  <cols>
    <col min="2" max="2" width="13.125" customWidth="1"/>
    <col min="3" max="3" width="9.5" customWidth="1"/>
    <col min="4" max="4" width="10.25" customWidth="1"/>
    <col min="5" max="8" width="9.5" customWidth="1"/>
    <col min="11" max="11" width="14.375" customWidth="1"/>
    <col min="12" max="12" width="9.75" bestFit="1" customWidth="1"/>
    <col min="13" max="13" width="9.5" bestFit="1" customWidth="1"/>
    <col min="14" max="17" width="9.5" customWidth="1"/>
  </cols>
  <sheetData>
    <row r="4" spans="1:17" ht="15">
      <c r="A4" s="4" t="s">
        <v>2</v>
      </c>
      <c r="B4" s="4" t="s">
        <v>3</v>
      </c>
      <c r="J4" s="4" t="s">
        <v>14</v>
      </c>
    </row>
    <row r="5" spans="1:17" ht="15">
      <c r="C5" s="4" t="s">
        <v>1</v>
      </c>
      <c r="D5" s="4" t="s">
        <v>4</v>
      </c>
      <c r="E5" s="4" t="s">
        <v>5</v>
      </c>
      <c r="F5" s="4" t="s">
        <v>0</v>
      </c>
      <c r="G5" s="4" t="s">
        <v>6</v>
      </c>
      <c r="H5" s="4" t="s">
        <v>11</v>
      </c>
      <c r="L5" t="s">
        <v>1</v>
      </c>
      <c r="M5" t="s">
        <v>4</v>
      </c>
      <c r="N5" t="s">
        <v>5</v>
      </c>
      <c r="O5" t="s">
        <v>0</v>
      </c>
      <c r="P5" t="s">
        <v>6</v>
      </c>
      <c r="Q5" t="s">
        <v>11</v>
      </c>
    </row>
    <row r="6" spans="1:17" ht="15">
      <c r="J6" s="4"/>
    </row>
    <row r="7" spans="1:17" ht="15">
      <c r="A7" s="4" t="s">
        <v>7</v>
      </c>
      <c r="B7">
        <f>SUM(C7:H7)</f>
        <v>440.00000000101136</v>
      </c>
      <c r="C7">
        <v>320.00000000074101</v>
      </c>
      <c r="D7">
        <v>0</v>
      </c>
      <c r="E7">
        <v>0</v>
      </c>
      <c r="F7">
        <v>0</v>
      </c>
      <c r="G7">
        <v>120.00000000027035</v>
      </c>
      <c r="H7">
        <v>0</v>
      </c>
      <c r="J7" s="4" t="s">
        <v>7</v>
      </c>
      <c r="L7" s="1">
        <v>250</v>
      </c>
      <c r="M7" s="1">
        <v>140</v>
      </c>
      <c r="N7" s="1">
        <v>220</v>
      </c>
      <c r="O7" s="1">
        <v>200</v>
      </c>
      <c r="P7" s="1">
        <v>100</v>
      </c>
      <c r="Q7" s="1">
        <v>350</v>
      </c>
    </row>
    <row r="8" spans="1:17" ht="15">
      <c r="A8" s="4" t="s">
        <v>8</v>
      </c>
      <c r="B8">
        <f t="shared" ref="B8:B10" si="0">SUM(C8:H8)</f>
        <v>320.0000000007318</v>
      </c>
      <c r="C8">
        <v>90.000000000205091</v>
      </c>
      <c r="D8">
        <v>230.00000000052671</v>
      </c>
      <c r="E8">
        <v>0</v>
      </c>
      <c r="F8">
        <v>0</v>
      </c>
      <c r="G8">
        <v>0</v>
      </c>
      <c r="H8">
        <v>0</v>
      </c>
      <c r="J8" s="4" t="s">
        <v>8</v>
      </c>
      <c r="L8" s="1">
        <v>190</v>
      </c>
      <c r="M8" s="1">
        <v>50</v>
      </c>
      <c r="N8" s="1">
        <v>200</v>
      </c>
      <c r="O8" s="1">
        <v>190</v>
      </c>
      <c r="P8" s="1">
        <v>100</v>
      </c>
      <c r="Q8" s="1">
        <v>250</v>
      </c>
    </row>
    <row r="9" spans="1:17" ht="15">
      <c r="A9" s="4" t="s">
        <v>9</v>
      </c>
      <c r="B9">
        <f t="shared" si="0"/>
        <v>600.00000000138448</v>
      </c>
      <c r="C9">
        <v>40.000000000097998</v>
      </c>
      <c r="D9">
        <v>0</v>
      </c>
      <c r="E9">
        <v>400.00000000092291</v>
      </c>
      <c r="F9">
        <v>160.00000000036357</v>
      </c>
      <c r="G9">
        <v>0</v>
      </c>
      <c r="H9">
        <v>0</v>
      </c>
      <c r="J9" s="4" t="s">
        <v>9</v>
      </c>
      <c r="L9" s="1">
        <v>120</v>
      </c>
      <c r="M9" s="1">
        <v>250</v>
      </c>
      <c r="N9" s="1">
        <v>20</v>
      </c>
      <c r="O9" s="1">
        <v>50</v>
      </c>
      <c r="P9" s="1">
        <v>120</v>
      </c>
      <c r="Q9" s="1">
        <v>200</v>
      </c>
    </row>
    <row r="10" spans="1:17" ht="15">
      <c r="A10" s="4" t="s">
        <v>10</v>
      </c>
      <c r="B10">
        <f t="shared" si="0"/>
        <v>200.00000000045213</v>
      </c>
      <c r="C10">
        <v>120.00000000027501</v>
      </c>
      <c r="D10">
        <v>0</v>
      </c>
      <c r="E10">
        <v>0</v>
      </c>
      <c r="F10">
        <v>0</v>
      </c>
      <c r="G10">
        <v>0</v>
      </c>
      <c r="H10">
        <v>80.000000000177124</v>
      </c>
      <c r="J10" s="4" t="s">
        <v>10</v>
      </c>
      <c r="L10" s="1">
        <v>150</v>
      </c>
      <c r="M10" s="1">
        <v>270</v>
      </c>
      <c r="N10" s="1">
        <v>180</v>
      </c>
      <c r="O10" s="1">
        <v>200</v>
      </c>
      <c r="P10" s="1">
        <v>250</v>
      </c>
      <c r="Q10" s="1">
        <v>50</v>
      </c>
    </row>
    <row r="11" spans="1:17" ht="15">
      <c r="J11" s="4"/>
    </row>
    <row r="12" spans="1:17" ht="15">
      <c r="A12" s="4" t="s">
        <v>12</v>
      </c>
      <c r="C12">
        <f>SUM(C7:C10)</f>
        <v>570.00000000131911</v>
      </c>
      <c r="D12">
        <f t="shared" ref="D12:H12" si="1">SUM(D7:D10)</f>
        <v>230.00000000052671</v>
      </c>
      <c r="E12">
        <f t="shared" si="1"/>
        <v>400.00000000092291</v>
      </c>
      <c r="F12">
        <f t="shared" si="1"/>
        <v>160.00000000036357</v>
      </c>
      <c r="G12">
        <f t="shared" si="1"/>
        <v>120.00000000027035</v>
      </c>
      <c r="H12">
        <f t="shared" si="1"/>
        <v>80.000000000177124</v>
      </c>
      <c r="J12" s="4" t="s">
        <v>17</v>
      </c>
      <c r="L12" s="1">
        <f>SUMPRODUCT(C7:C10,L7:L10)</f>
        <v>119900.00000027723</v>
      </c>
      <c r="M12" s="1">
        <f t="shared" ref="M12:Q12" si="2">SUMPRODUCT(D7:D10,M7:M10)</f>
        <v>11500.000000026335</v>
      </c>
      <c r="N12" s="1">
        <f t="shared" si="2"/>
        <v>8000.0000000184582</v>
      </c>
      <c r="O12" s="1">
        <f t="shared" si="2"/>
        <v>8000.000000018179</v>
      </c>
      <c r="P12" s="1">
        <f t="shared" si="2"/>
        <v>12000.000000027034</v>
      </c>
      <c r="Q12" s="1">
        <f t="shared" si="2"/>
        <v>4000.0000000088562</v>
      </c>
    </row>
    <row r="15" spans="1:17" ht="15">
      <c r="A15" s="4" t="s">
        <v>13</v>
      </c>
      <c r="C15" s="2">
        <v>570</v>
      </c>
      <c r="D15" s="2">
        <v>230</v>
      </c>
      <c r="E15" s="2">
        <v>400</v>
      </c>
      <c r="F15" s="2">
        <v>160</v>
      </c>
      <c r="G15" s="2">
        <v>120</v>
      </c>
      <c r="H15" s="2">
        <v>80</v>
      </c>
    </row>
    <row r="16" spans="1:17" ht="29.25" customHeight="1">
      <c r="K16" s="3" t="s">
        <v>15</v>
      </c>
    </row>
    <row r="17" spans="2:11" ht="15">
      <c r="J17" s="4" t="s">
        <v>7</v>
      </c>
      <c r="K17" s="2">
        <v>500</v>
      </c>
    </row>
    <row r="18" spans="2:11" ht="15">
      <c r="J18" s="4" t="s">
        <v>8</v>
      </c>
      <c r="K18" s="2">
        <v>320</v>
      </c>
    </row>
    <row r="19" spans="2:11" ht="15">
      <c r="B19" s="4" t="s">
        <v>16</v>
      </c>
      <c r="C19" s="1">
        <f>SUM(L12:Q12)</f>
        <v>163400.00000037608</v>
      </c>
      <c r="J19" s="4" t="s">
        <v>9</v>
      </c>
      <c r="K19" s="2">
        <v>600</v>
      </c>
    </row>
    <row r="20" spans="2:11" ht="15">
      <c r="J20" s="4" t="s">
        <v>10</v>
      </c>
      <c r="K20" s="2">
        <v>200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wyników 1</vt:lpstr>
      <vt:lpstr>Koszty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2007-11-23T19:51:26Z</dcterms:created>
  <dcterms:modified xsi:type="dcterms:W3CDTF">2007-11-23T21:22:38Z</dcterms:modified>
</cp:coreProperties>
</file>