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0500" windowHeight="507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C12" i="1"/>
  <c r="D12" s="1"/>
  <c r="E12" s="1"/>
  <c r="F12" s="1"/>
  <c r="G12" s="1"/>
  <c r="C11"/>
  <c r="D11" s="1"/>
  <c r="D10"/>
  <c r="E10" s="1"/>
  <c r="F10" s="1"/>
  <c r="G10" s="1"/>
  <c r="C10"/>
  <c r="C9"/>
  <c r="D9" s="1"/>
  <c r="E9" s="1"/>
  <c r="F9" s="1"/>
  <c r="G9" s="1"/>
</calcChain>
</file>

<file path=xl/sharedStrings.xml><?xml version="1.0" encoding="utf-8"?>
<sst xmlns="http://schemas.openxmlformats.org/spreadsheetml/2006/main" count="19" uniqueCount="19">
  <si>
    <t xml:space="preserve">SLN() </t>
  </si>
  <si>
    <t xml:space="preserve">SYD() </t>
  </si>
  <si>
    <t xml:space="preserve">DDB() </t>
  </si>
  <si>
    <t xml:space="preserve">DB() </t>
  </si>
  <si>
    <t>Elektroniczny obcinacz</t>
  </si>
  <si>
    <t>Środek trwały</t>
  </si>
  <si>
    <t>Wartość początkowa</t>
  </si>
  <si>
    <t>Wartość odzysku</t>
  </si>
  <si>
    <t>Czas użytkowania (lata)</t>
  </si>
  <si>
    <t>Malejące saldo</t>
  </si>
  <si>
    <t>Metoda liniowa</t>
  </si>
  <si>
    <t>Suma cyfr lat</t>
  </si>
  <si>
    <t>Podwójnie malejące saldo</t>
  </si>
  <si>
    <t>Wartość bieżąca</t>
  </si>
  <si>
    <t>Po 1. roku</t>
  </si>
  <si>
    <t>Po 2. roku</t>
  </si>
  <si>
    <t>Po 3. roku</t>
  </si>
  <si>
    <t>Po 4. roku</t>
  </si>
  <si>
    <t>Po 5. roku</t>
  </si>
</sst>
</file>

<file path=xl/styles.xml><?xml version="1.0" encoding="utf-8"?>
<styleSheet xmlns="http://schemas.openxmlformats.org/spreadsheetml/2006/main">
  <numFmts count="3">
    <numFmt numFmtId="164" formatCode="&quot;$&quot;#,##0.00_);[Red]\(&quot;$&quot;#,##0.00\)"/>
    <numFmt numFmtId="165" formatCode="0\ "/>
    <numFmt numFmtId="166" formatCode="#,##0.00\ &quot;zł&quot;;[Red]#,##0.00\ &quot;zł&quot;"/>
  </numFmts>
  <fonts count="4">
    <font>
      <sz val="11"/>
      <color theme="1"/>
      <name val="Czcionka tekstu podstawowego"/>
      <family val="2"/>
      <charset val="238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2" fillId="2" borderId="3" xfId="0" applyFont="1" applyFill="1" applyBorder="1"/>
    <xf numFmtId="0" fontId="2" fillId="2" borderId="5" xfId="0" applyFont="1" applyFill="1" applyBorder="1"/>
    <xf numFmtId="165" fontId="1" fillId="2" borderId="6" xfId="0" applyNumberFormat="1" applyFont="1" applyFill="1" applyBorder="1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164" fontId="1" fillId="0" borderId="0" xfId="0" applyNumberFormat="1" applyFont="1"/>
    <xf numFmtId="166" fontId="1" fillId="0" borderId="0" xfId="0" applyNumberFormat="1" applyFont="1"/>
    <xf numFmtId="166" fontId="1" fillId="2" borderId="4" xfId="0" applyNumberFormat="1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D9" sqref="D9"/>
    </sheetView>
  </sheetViews>
  <sheetFormatPr defaultRowHeight="12.75"/>
  <cols>
    <col min="1" max="1" width="17.375" style="1" customWidth="1"/>
    <col min="2" max="2" width="18.125" style="1" customWidth="1"/>
    <col min="3" max="3" width="10" style="1" customWidth="1"/>
    <col min="4" max="4" width="9.625" style="1" customWidth="1"/>
    <col min="5" max="5" width="9.75" style="1" customWidth="1"/>
    <col min="6" max="6" width="9.375" style="1" customWidth="1"/>
    <col min="7" max="7" width="9.125" style="1" customWidth="1"/>
    <col min="8" max="8" width="10.875" style="1" customWidth="1"/>
    <col min="9" max="9" width="9.5" style="1" bestFit="1" customWidth="1"/>
    <col min="10" max="16384" width="9" style="1"/>
  </cols>
  <sheetData>
    <row r="1" spans="1:8">
      <c r="C1" s="2"/>
    </row>
    <row r="2" spans="1:8">
      <c r="A2" s="3" t="s">
        <v>5</v>
      </c>
      <c r="B2" s="4" t="s">
        <v>4</v>
      </c>
    </row>
    <row r="3" spans="1:8">
      <c r="A3" s="5" t="s">
        <v>6</v>
      </c>
      <c r="B3" s="14">
        <v>14200</v>
      </c>
    </row>
    <row r="4" spans="1:8">
      <c r="A4" s="5" t="s">
        <v>7</v>
      </c>
      <c r="B4" s="14">
        <v>3000</v>
      </c>
    </row>
    <row r="5" spans="1:8">
      <c r="A5" s="6" t="s">
        <v>8</v>
      </c>
      <c r="B5" s="7">
        <v>5</v>
      </c>
    </row>
    <row r="7" spans="1:8">
      <c r="C7" s="8" t="s">
        <v>13</v>
      </c>
      <c r="D7" s="8"/>
      <c r="E7" s="8"/>
      <c r="F7" s="8"/>
      <c r="G7" s="8"/>
    </row>
    <row r="8" spans="1:8">
      <c r="C8" s="9" t="s">
        <v>14</v>
      </c>
      <c r="D8" s="9" t="s">
        <v>15</v>
      </c>
      <c r="E8" s="9" t="s">
        <v>16</v>
      </c>
      <c r="F8" s="9" t="s">
        <v>17</v>
      </c>
      <c r="G8" s="9" t="s">
        <v>18</v>
      </c>
      <c r="H8" s="9"/>
    </row>
    <row r="9" spans="1:8">
      <c r="A9" s="10" t="s">
        <v>0</v>
      </c>
      <c r="B9" s="11" t="s">
        <v>10</v>
      </c>
      <c r="C9" s="13">
        <f>$B$3-SLN($B$3,$B$4,$B$5)</f>
        <v>11960</v>
      </c>
      <c r="D9" s="13">
        <f>C9-SLN($B$3,$B$4,$B$5)</f>
        <v>9720</v>
      </c>
      <c r="E9" s="13">
        <f>D9-SLN($B$3,$B$4,$B$5)</f>
        <v>7480</v>
      </c>
      <c r="F9" s="13">
        <f>E9-SLN($B$3,$B$4,$B$5)</f>
        <v>5240</v>
      </c>
      <c r="G9" s="13">
        <f>F9-SLN($B$3,$B$4,$B$5)</f>
        <v>3000</v>
      </c>
      <c r="H9" s="12"/>
    </row>
    <row r="10" spans="1:8">
      <c r="A10" s="10" t="s">
        <v>1</v>
      </c>
      <c r="B10" s="11" t="s">
        <v>11</v>
      </c>
      <c r="C10" s="13">
        <f>$B$3-SYD($B$3,$B$4,$B$5,1)</f>
        <v>10466.666666666666</v>
      </c>
      <c r="D10" s="13">
        <f>C10-SYD($B$3,$B$4,$B$5,2)</f>
        <v>7480</v>
      </c>
      <c r="E10" s="13">
        <f>D10-SYD($B$3,$B$4,$B$5,3)</f>
        <v>5240</v>
      </c>
      <c r="F10" s="13">
        <f>E10-SYD($B$3,$B$4,$B$5,4)</f>
        <v>3746.666666666667</v>
      </c>
      <c r="G10" s="13">
        <f>F10-SYD($B$3,$B$4,$B$5,5)</f>
        <v>3000.0000000000005</v>
      </c>
      <c r="H10" s="12"/>
    </row>
    <row r="11" spans="1:8">
      <c r="A11" s="10" t="s">
        <v>2</v>
      </c>
      <c r="B11" s="11" t="s">
        <v>12</v>
      </c>
      <c r="C11" s="13">
        <f>$B$3-DDB($B$3,$B$4,$B$5,1)</f>
        <v>8520</v>
      </c>
      <c r="D11" s="13">
        <f>C11-DDB($B$3,$B$4,$B$5,2)</f>
        <v>5112</v>
      </c>
      <c r="E11" s="13" t="e">
        <v>#N/A</v>
      </c>
      <c r="F11" s="13" t="e">
        <v>#N/A</v>
      </c>
      <c r="G11" s="13" t="e">
        <v>#N/A</v>
      </c>
      <c r="H11" s="12"/>
    </row>
    <row r="12" spans="1:8">
      <c r="A12" s="10" t="s">
        <v>3</v>
      </c>
      <c r="B12" s="11" t="s">
        <v>9</v>
      </c>
      <c r="C12" s="13">
        <f>$B$3-DB($B$3,$B$4,$B$5,1)</f>
        <v>10408.6</v>
      </c>
      <c r="D12" s="13">
        <f>C12-DDB($B$3,$B$4,$B$5,2)</f>
        <v>7000.6</v>
      </c>
      <c r="E12" s="13">
        <f>D12-DDB($B$3,$B$4,$B$5,3)</f>
        <v>4955.8</v>
      </c>
      <c r="F12" s="13">
        <f>E12-DDB($B$3,$B$4,$B$5,4)</f>
        <v>4888.6000000000004</v>
      </c>
      <c r="G12" s="13">
        <f>F12-DDB($B$3,$B$4,$B$5,5)</f>
        <v>4888.6000000000004</v>
      </c>
      <c r="H12" s="12"/>
    </row>
    <row r="14" spans="1:8">
      <c r="C14" s="12"/>
    </row>
    <row r="15" spans="1:8">
      <c r="C15" s="12"/>
      <c r="E15" s="12"/>
    </row>
    <row r="16" spans="1:8">
      <c r="C16" s="12"/>
      <c r="D16" s="12"/>
      <c r="E16" s="12"/>
    </row>
  </sheetData>
  <mergeCells count="1">
    <mergeCell ref="C7:G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2007-04-07T21:37:54Z</dcterms:created>
  <dcterms:modified xsi:type="dcterms:W3CDTF">2007-04-07T21:53:18Z</dcterms:modified>
</cp:coreProperties>
</file>