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060" windowHeight="796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F68" i="1"/>
  <c r="E68"/>
  <c r="F64"/>
  <c r="E64"/>
  <c r="F60"/>
  <c r="E60"/>
  <c r="F56"/>
  <c r="E56"/>
  <c r="F51"/>
  <c r="E51"/>
  <c r="F47"/>
  <c r="E47"/>
  <c r="F43"/>
  <c r="E43"/>
  <c r="F39"/>
  <c r="E39"/>
  <c r="F34"/>
  <c r="E34"/>
  <c r="F30"/>
  <c r="E30"/>
  <c r="F26"/>
  <c r="E26"/>
  <c r="F22"/>
  <c r="E22"/>
  <c r="F17"/>
  <c r="E17"/>
  <c r="F13"/>
  <c r="E13"/>
  <c r="F9"/>
  <c r="E9"/>
  <c r="F5"/>
  <c r="E5"/>
  <c r="F69"/>
  <c r="E69"/>
  <c r="F52"/>
  <c r="E52"/>
  <c r="F35"/>
  <c r="E35"/>
  <c r="F18"/>
  <c r="F70" s="1"/>
  <c r="E18"/>
  <c r="E70" s="1"/>
  <c r="G7" l="1"/>
  <c r="G8"/>
  <c r="G23"/>
  <c r="G24"/>
  <c r="G25"/>
  <c r="G40"/>
  <c r="G41"/>
  <c r="G42"/>
  <c r="G57"/>
  <c r="G58"/>
  <c r="G59"/>
  <c r="G6"/>
  <c r="G9" s="1"/>
  <c r="G11"/>
  <c r="G12"/>
  <c r="G27"/>
  <c r="G28"/>
  <c r="G29"/>
  <c r="G44"/>
  <c r="G45"/>
  <c r="G46"/>
  <c r="G61"/>
  <c r="G62"/>
  <c r="G63"/>
  <c r="G2"/>
  <c r="G3"/>
  <c r="G4"/>
  <c r="G19"/>
  <c r="G20"/>
  <c r="G21"/>
  <c r="G36"/>
  <c r="G37"/>
  <c r="G38"/>
  <c r="G53"/>
  <c r="G54"/>
  <c r="G55"/>
  <c r="G14"/>
  <c r="G15"/>
  <c r="G16"/>
  <c r="G31"/>
  <c r="G32"/>
  <c r="G33"/>
  <c r="G48"/>
  <c r="G49"/>
  <c r="G50"/>
  <c r="G65"/>
  <c r="G66"/>
  <c r="G67"/>
  <c r="G10"/>
  <c r="G13" s="1"/>
  <c r="G56" l="1"/>
  <c r="G39"/>
  <c r="G68"/>
  <c r="G51"/>
  <c r="G64"/>
  <c r="G47"/>
  <c r="G60"/>
  <c r="G69" s="1"/>
  <c r="G43"/>
  <c r="G52" s="1"/>
  <c r="G22"/>
  <c r="G34"/>
  <c r="G30"/>
  <c r="G26"/>
  <c r="G35" s="1"/>
  <c r="G5"/>
  <c r="G18"/>
  <c r="G17"/>
  <c r="G70" l="1"/>
</calcChain>
</file>

<file path=xl/sharedStrings.xml><?xml version="1.0" encoding="utf-8"?>
<sst xmlns="http://schemas.openxmlformats.org/spreadsheetml/2006/main" count="172" uniqueCount="36">
  <si>
    <t>Region</t>
  </si>
  <si>
    <t>Sep</t>
  </si>
  <si>
    <t>Kwartał</t>
  </si>
  <si>
    <t>Kwartał 1</t>
  </si>
  <si>
    <t>Kwartał 2</t>
  </si>
  <si>
    <t>Kwartał 3</t>
  </si>
  <si>
    <t>Kwartał 4</t>
  </si>
  <si>
    <t>Wschód</t>
  </si>
  <si>
    <t>Zachód</t>
  </si>
  <si>
    <t xml:space="preserve">Północ </t>
  </si>
  <si>
    <t>Południe</t>
  </si>
  <si>
    <t>Miesiąc</t>
  </si>
  <si>
    <t>Styczeń</t>
  </si>
  <si>
    <t>Kuty</t>
  </si>
  <si>
    <t>Marzec</t>
  </si>
  <si>
    <t>Kwiecień</t>
  </si>
  <si>
    <t>Maj</t>
  </si>
  <si>
    <t>Czerwiec</t>
  </si>
  <si>
    <t>Lipiec</t>
  </si>
  <si>
    <t>Sierpień</t>
  </si>
  <si>
    <t>Wrzesień</t>
  </si>
  <si>
    <t>Listopad</t>
  </si>
  <si>
    <t>Grudzień</t>
  </si>
  <si>
    <t>Różnica</t>
  </si>
  <si>
    <t>Sprzedaż planowana</t>
  </si>
  <si>
    <t>Sprzedaż osiągnięta</t>
  </si>
  <si>
    <t>Nr rekordu</t>
  </si>
  <si>
    <t>Kwartał 1 Suma</t>
  </si>
  <si>
    <t>Kwartał 2 Suma</t>
  </si>
  <si>
    <t>Kwartał 3 Suma</t>
  </si>
  <si>
    <t>Kwartał 4 Suma</t>
  </si>
  <si>
    <t>Suma końcowa</t>
  </si>
  <si>
    <t>Wschód Suma</t>
  </si>
  <si>
    <t>Północ  Suma</t>
  </si>
  <si>
    <t>Południe Suma</t>
  </si>
  <si>
    <t>Zachód Suma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</si>
</sst>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_(* #,##0_);_(* \(#,##0\);_(* &quot;-&quot;??_);_(@_)"/>
  </numFmts>
  <fonts count="5">
    <font>
      <sz val="18"/>
      <color theme="1"/>
      <name val="Calibri"/>
      <family val="2"/>
    </font>
    <font>
      <sz val="18"/>
      <color theme="1"/>
      <name val="Calibri"/>
      <family val="2"/>
    </font>
    <font>
      <b/>
      <sz val="15"/>
      <color theme="3"/>
      <name val="Calibri"/>
      <family val="2"/>
    </font>
    <font>
      <b/>
      <sz val="18"/>
      <color theme="1"/>
      <name val="Calibri"/>
      <family val="2"/>
    </font>
    <font>
      <i/>
      <sz val="18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/>
      </left>
      <right style="thin">
        <color theme="4"/>
      </right>
      <top/>
      <bottom style="thick">
        <color theme="4"/>
      </bottom>
      <diagonal/>
    </border>
  </borders>
  <cellStyleXfs count="9">
    <xf numFmtId="0" fontId="0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</cellStyleXfs>
  <cellXfs count="19">
    <xf numFmtId="0" fontId="0" fillId="0" borderId="0" xfId="0"/>
    <xf numFmtId="165" fontId="0" fillId="0" borderId="0" xfId="5" applyNumberFormat="1" applyFont="1"/>
    <xf numFmtId="0" fontId="3" fillId="0" borderId="0" xfId="1"/>
    <xf numFmtId="165" fontId="3" fillId="0" borderId="0" xfId="1" applyNumberFormat="1"/>
    <xf numFmtId="0" fontId="3" fillId="0" borderId="0" xfId="2"/>
    <xf numFmtId="0" fontId="1" fillId="2" borderId="3" xfId="6" applyBorder="1"/>
    <xf numFmtId="0" fontId="4" fillId="0" borderId="0" xfId="3"/>
    <xf numFmtId="0" fontId="4" fillId="0" borderId="0" xfId="3" applyNumberFormat="1"/>
    <xf numFmtId="165" fontId="4" fillId="0" borderId="0" xfId="3" applyNumberFormat="1"/>
    <xf numFmtId="0" fontId="1" fillId="0" borderId="0" xfId="4"/>
    <xf numFmtId="0" fontId="1" fillId="0" borderId="0" xfId="4" applyNumberFormat="1"/>
    <xf numFmtId="165" fontId="1" fillId="0" borderId="0" xfId="4" applyNumberFormat="1"/>
    <xf numFmtId="0" fontId="0" fillId="2" borderId="3" xfId="6" applyFont="1" applyBorder="1" applyAlignment="1"/>
    <xf numFmtId="165" fontId="0" fillId="2" borderId="3" xfId="6" applyNumberFormat="1" applyFont="1" applyBorder="1" applyAlignment="1">
      <alignment horizontal="right" wrapText="1"/>
    </xf>
    <xf numFmtId="0" fontId="0" fillId="2" borderId="3" xfId="6" applyFont="1" applyBorder="1" applyAlignment="1">
      <alignment wrapText="1"/>
    </xf>
    <xf numFmtId="0" fontId="0" fillId="2" borderId="3" xfId="0" applyNumberFormat="1" applyFill="1" applyBorder="1" applyAlignment="1">
      <alignment horizontal="right"/>
    </xf>
    <xf numFmtId="0" fontId="0" fillId="0" borderId="0" xfId="0" applyNumberFormat="1"/>
    <xf numFmtId="0" fontId="3" fillId="0" borderId="0" xfId="1" applyNumberFormat="1"/>
    <xf numFmtId="0" fontId="0" fillId="0" borderId="0" xfId="5" applyNumberFormat="1" applyFont="1"/>
  </cellXfs>
  <cellStyles count="9">
    <cellStyle name="20% - akcent 1" xfId="6" builtinId="30" customBuiltin="1"/>
    <cellStyle name="Dziesiętny" xfId="5" builtinId="3"/>
    <cellStyle name="KolPoziom_1" xfId="2" builtinId="2" iLevel="0"/>
    <cellStyle name="Nagłówek 1" xfId="7" builtinId="16" customBuiltin="1"/>
    <cellStyle name="Normalny" xfId="0" builtinId="0"/>
    <cellStyle name="Suma" xfId="8" builtinId="25" customBuiltin="1"/>
    <cellStyle name="WierszPoziom_1" xfId="1" builtinId="1" iLevel="0"/>
    <cellStyle name="WierszPoziom_2" xfId="3" builtinId="1" iLevel="1"/>
    <cellStyle name="WierszPoziom_3" xfId="4" builtinId="1" iLevel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applyStyles="1"/>
  </sheetPr>
  <dimension ref="A1:H71"/>
  <sheetViews>
    <sheetView tabSelected="1" zoomScale="90" zoomScaleNormal="90" workbookViewId="0"/>
  </sheetViews>
  <sheetFormatPr defaultRowHeight="23.25" outlineLevelRow="3"/>
  <cols>
    <col min="1" max="1" width="8.6640625" customWidth="1"/>
    <col min="2" max="2" width="11.25" customWidth="1"/>
    <col min="3" max="3" width="11.1640625" customWidth="1"/>
    <col min="4" max="4" width="10.25" customWidth="1"/>
    <col min="5" max="5" width="12.58203125" style="1" customWidth="1"/>
    <col min="6" max="6" width="11.75" style="1" customWidth="1"/>
    <col min="7" max="7" width="9.08203125" style="18" customWidth="1"/>
    <col min="8" max="8" width="3.83203125" style="4" customWidth="1"/>
  </cols>
  <sheetData>
    <row r="1" spans="1:8" ht="47.25" thickBot="1">
      <c r="A1" s="14" t="s">
        <v>26</v>
      </c>
      <c r="B1" s="5" t="s">
        <v>2</v>
      </c>
      <c r="C1" s="5" t="s">
        <v>0</v>
      </c>
      <c r="D1" s="12" t="s">
        <v>11</v>
      </c>
      <c r="E1" s="13" t="s">
        <v>24</v>
      </c>
      <c r="F1" s="13" t="s">
        <v>25</v>
      </c>
      <c r="G1" s="15" t="s">
        <v>23</v>
      </c>
      <c r="H1"/>
    </row>
    <row r="2" spans="1:8" ht="24" outlineLevel="3" thickTop="1">
      <c r="A2">
        <v>25</v>
      </c>
      <c r="B2" t="s">
        <v>3</v>
      </c>
      <c r="C2" t="s">
        <v>7</v>
      </c>
      <c r="D2" t="s">
        <v>12</v>
      </c>
      <c r="E2" s="1">
        <v>166090</v>
      </c>
      <c r="F2" s="1">
        <v>184291</v>
      </c>
      <c r="G2" s="16">
        <f t="shared" ref="G2:G67" si="0">F2-E2</f>
        <v>18201</v>
      </c>
      <c r="H2"/>
    </row>
    <row r="3" spans="1:8" outlineLevel="3">
      <c r="A3">
        <v>26</v>
      </c>
      <c r="B3" t="s">
        <v>3</v>
      </c>
      <c r="C3" t="s">
        <v>7</v>
      </c>
      <c r="D3" t="s">
        <v>13</v>
      </c>
      <c r="E3" s="1">
        <v>100277</v>
      </c>
      <c r="F3" s="1">
        <v>113967</v>
      </c>
      <c r="G3" s="16">
        <f t="shared" si="0"/>
        <v>13690</v>
      </c>
      <c r="H3"/>
    </row>
    <row r="4" spans="1:8" outlineLevel="3">
      <c r="A4">
        <v>27</v>
      </c>
      <c r="B4" t="s">
        <v>3</v>
      </c>
      <c r="C4" t="s">
        <v>7</v>
      </c>
      <c r="D4" t="s">
        <v>14</v>
      </c>
      <c r="E4" s="1">
        <v>117353</v>
      </c>
      <c r="F4" s="1">
        <v>192207</v>
      </c>
      <c r="G4" s="16">
        <f t="shared" si="0"/>
        <v>74854</v>
      </c>
      <c r="H4"/>
    </row>
    <row r="5" spans="1:8" s="9" customFormat="1" outlineLevel="2">
      <c r="C5" s="10" t="s">
        <v>32</v>
      </c>
      <c r="E5" s="11">
        <f>SUBTOTAL(9,E2:E4)</f>
        <v>383720</v>
      </c>
      <c r="F5" s="11">
        <f>SUBTOTAL(9,F2:F4)</f>
        <v>490465</v>
      </c>
      <c r="G5" s="10">
        <f>SUBTOTAL(9,G2:G4)</f>
        <v>106745</v>
      </c>
    </row>
    <row r="6" spans="1:8" outlineLevel="3">
      <c r="A6">
        <v>1</v>
      </c>
      <c r="B6" t="s">
        <v>3</v>
      </c>
      <c r="C6" t="s">
        <v>9</v>
      </c>
      <c r="D6" t="s">
        <v>12</v>
      </c>
      <c r="E6" s="1">
        <v>193124</v>
      </c>
      <c r="F6" s="1">
        <v>151806</v>
      </c>
      <c r="G6" s="16">
        <f t="shared" si="0"/>
        <v>-41318</v>
      </c>
      <c r="H6"/>
    </row>
    <row r="7" spans="1:8" outlineLevel="3">
      <c r="A7">
        <v>2</v>
      </c>
      <c r="B7" t="s">
        <v>3</v>
      </c>
      <c r="C7" t="s">
        <v>9</v>
      </c>
      <c r="D7" t="s">
        <v>13</v>
      </c>
      <c r="E7" s="1">
        <v>146148</v>
      </c>
      <c r="F7" s="1">
        <v>121755</v>
      </c>
      <c r="G7" s="16">
        <f t="shared" si="0"/>
        <v>-24393</v>
      </c>
      <c r="H7"/>
    </row>
    <row r="8" spans="1:8" outlineLevel="3">
      <c r="A8">
        <v>3</v>
      </c>
      <c r="B8" t="s">
        <v>3</v>
      </c>
      <c r="C8" t="s">
        <v>9</v>
      </c>
      <c r="D8" t="s">
        <v>14</v>
      </c>
      <c r="E8" s="1">
        <v>167757</v>
      </c>
      <c r="F8" s="1">
        <v>174762</v>
      </c>
      <c r="G8" s="16">
        <f t="shared" si="0"/>
        <v>7005</v>
      </c>
      <c r="H8"/>
    </row>
    <row r="9" spans="1:8" s="9" customFormat="1" outlineLevel="2">
      <c r="C9" s="9" t="s">
        <v>33</v>
      </c>
      <c r="E9" s="11">
        <f>SUBTOTAL(9,E6:E8)</f>
        <v>507029</v>
      </c>
      <c r="F9" s="11">
        <f>SUBTOTAL(9,F6:F8)</f>
        <v>448323</v>
      </c>
      <c r="G9" s="10">
        <f>SUBTOTAL(9,G6:G8)</f>
        <v>-58706</v>
      </c>
    </row>
    <row r="10" spans="1:8" outlineLevel="3">
      <c r="A10">
        <v>13</v>
      </c>
      <c r="B10" t="s">
        <v>3</v>
      </c>
      <c r="C10" t="s">
        <v>10</v>
      </c>
      <c r="D10" t="s">
        <v>12</v>
      </c>
      <c r="E10" s="1">
        <v>148012</v>
      </c>
      <c r="F10" s="1">
        <v>155878</v>
      </c>
      <c r="G10" s="16">
        <f t="shared" si="0"/>
        <v>7866</v>
      </c>
      <c r="H10"/>
    </row>
    <row r="11" spans="1:8" outlineLevel="3">
      <c r="A11">
        <v>14</v>
      </c>
      <c r="B11" t="s">
        <v>3</v>
      </c>
      <c r="C11" t="s">
        <v>10</v>
      </c>
      <c r="D11" t="s">
        <v>13</v>
      </c>
      <c r="E11" s="1">
        <v>119700</v>
      </c>
      <c r="F11" s="1">
        <v>117758</v>
      </c>
      <c r="G11" s="16">
        <f t="shared" si="0"/>
        <v>-1942</v>
      </c>
      <c r="H11"/>
    </row>
    <row r="12" spans="1:8" outlineLevel="3">
      <c r="A12">
        <v>15</v>
      </c>
      <c r="B12" t="s">
        <v>3</v>
      </c>
      <c r="C12" t="s">
        <v>10</v>
      </c>
      <c r="D12" t="s">
        <v>14</v>
      </c>
      <c r="E12" s="1">
        <v>184879</v>
      </c>
      <c r="F12" s="1">
        <v>133557</v>
      </c>
      <c r="G12" s="16">
        <f t="shared" si="0"/>
        <v>-51322</v>
      </c>
      <c r="H12"/>
    </row>
    <row r="13" spans="1:8" s="9" customFormat="1" outlineLevel="2">
      <c r="C13" s="9" t="s">
        <v>34</v>
      </c>
      <c r="E13" s="11">
        <f>SUBTOTAL(9,E10:E12)</f>
        <v>452591</v>
      </c>
      <c r="F13" s="11">
        <f>SUBTOTAL(9,F10:F12)</f>
        <v>407193</v>
      </c>
      <c r="G13" s="10">
        <f>SUBTOTAL(9,G10:G12)</f>
        <v>-45398</v>
      </c>
    </row>
    <row r="14" spans="1:8" outlineLevel="3">
      <c r="A14">
        <v>37</v>
      </c>
      <c r="B14" t="s">
        <v>3</v>
      </c>
      <c r="C14" t="s">
        <v>8</v>
      </c>
      <c r="D14" t="s">
        <v>12</v>
      </c>
      <c r="E14" s="1">
        <v>125091</v>
      </c>
      <c r="F14" s="1">
        <v>187420</v>
      </c>
      <c r="G14" s="16">
        <f t="shared" si="0"/>
        <v>62329</v>
      </c>
      <c r="H14"/>
    </row>
    <row r="15" spans="1:8" outlineLevel="3">
      <c r="A15">
        <v>38</v>
      </c>
      <c r="B15" t="s">
        <v>3</v>
      </c>
      <c r="C15" t="s">
        <v>8</v>
      </c>
      <c r="D15" t="s">
        <v>13</v>
      </c>
      <c r="E15" s="1">
        <v>152771</v>
      </c>
      <c r="F15" s="1">
        <v>182683</v>
      </c>
      <c r="G15" s="16">
        <f t="shared" si="0"/>
        <v>29912</v>
      </c>
      <c r="H15"/>
    </row>
    <row r="16" spans="1:8" outlineLevel="3">
      <c r="A16">
        <v>39</v>
      </c>
      <c r="B16" t="s">
        <v>3</v>
      </c>
      <c r="C16" t="s">
        <v>8</v>
      </c>
      <c r="D16" t="s">
        <v>14</v>
      </c>
      <c r="E16" s="1">
        <v>176231</v>
      </c>
      <c r="F16" s="1">
        <v>141351</v>
      </c>
      <c r="G16" s="16">
        <f t="shared" si="0"/>
        <v>-34880</v>
      </c>
      <c r="H16"/>
    </row>
    <row r="17" spans="1:8" s="9" customFormat="1" outlineLevel="2">
      <c r="C17" s="9" t="s">
        <v>35</v>
      </c>
      <c r="E17" s="11">
        <f>SUBTOTAL(9,E14:E16)</f>
        <v>454093</v>
      </c>
      <c r="F17" s="11">
        <f>SUBTOTAL(9,F14:F16)</f>
        <v>511454</v>
      </c>
      <c r="G17" s="10">
        <f>SUBTOTAL(9,G14:G16)</f>
        <v>57361</v>
      </c>
    </row>
    <row r="18" spans="1:8" s="6" customFormat="1" outlineLevel="1">
      <c r="B18" s="7" t="s">
        <v>27</v>
      </c>
      <c r="E18" s="8">
        <f>SUBTOTAL(9,E2:E16)</f>
        <v>1797433</v>
      </c>
      <c r="F18" s="8">
        <f>SUBTOTAL(9,F2:F16)</f>
        <v>1857435</v>
      </c>
      <c r="G18" s="7">
        <f>SUBTOTAL(9,G2:G16)</f>
        <v>60002</v>
      </c>
    </row>
    <row r="19" spans="1:8" outlineLevel="3">
      <c r="A19">
        <v>28</v>
      </c>
      <c r="B19" t="s">
        <v>4</v>
      </c>
      <c r="C19" t="s">
        <v>7</v>
      </c>
      <c r="D19" t="s">
        <v>15</v>
      </c>
      <c r="E19" s="1">
        <v>159933</v>
      </c>
      <c r="F19" s="1">
        <v>108127</v>
      </c>
      <c r="G19" s="16">
        <f t="shared" si="0"/>
        <v>-51806</v>
      </c>
      <c r="H19"/>
    </row>
    <row r="20" spans="1:8" outlineLevel="3">
      <c r="A20">
        <v>29</v>
      </c>
      <c r="B20" t="s">
        <v>4</v>
      </c>
      <c r="C20" t="s">
        <v>7</v>
      </c>
      <c r="D20" t="s">
        <v>16</v>
      </c>
      <c r="E20" s="1">
        <v>127293</v>
      </c>
      <c r="F20" s="1">
        <v>198632</v>
      </c>
      <c r="G20" s="16">
        <f t="shared" si="0"/>
        <v>71339</v>
      </c>
      <c r="H20"/>
    </row>
    <row r="21" spans="1:8" outlineLevel="3">
      <c r="A21">
        <v>30</v>
      </c>
      <c r="B21" t="s">
        <v>4</v>
      </c>
      <c r="C21" t="s">
        <v>7</v>
      </c>
      <c r="D21" t="s">
        <v>17</v>
      </c>
      <c r="E21" s="1">
        <v>185072</v>
      </c>
      <c r="F21" s="1">
        <v>166605</v>
      </c>
      <c r="G21" s="16">
        <f t="shared" si="0"/>
        <v>-18467</v>
      </c>
      <c r="H21"/>
    </row>
    <row r="22" spans="1:8" s="9" customFormat="1" outlineLevel="2">
      <c r="C22" s="9" t="s">
        <v>32</v>
      </c>
      <c r="E22" s="11">
        <f>SUBTOTAL(9,E19:E21)</f>
        <v>472298</v>
      </c>
      <c r="F22" s="11">
        <f>SUBTOTAL(9,F19:F21)</f>
        <v>473364</v>
      </c>
      <c r="G22" s="10">
        <f>SUBTOTAL(9,G19:G21)</f>
        <v>1066</v>
      </c>
    </row>
    <row r="23" spans="1:8" outlineLevel="3">
      <c r="A23">
        <v>4</v>
      </c>
      <c r="B23" t="s">
        <v>4</v>
      </c>
      <c r="C23" t="s">
        <v>9</v>
      </c>
      <c r="D23" t="s">
        <v>15</v>
      </c>
      <c r="E23" s="1">
        <v>117444</v>
      </c>
      <c r="F23" s="1">
        <v>139162</v>
      </c>
      <c r="G23" s="16">
        <f t="shared" si="0"/>
        <v>21718</v>
      </c>
      <c r="H23"/>
    </row>
    <row r="24" spans="1:8" outlineLevel="3">
      <c r="A24">
        <v>5</v>
      </c>
      <c r="B24" t="s">
        <v>4</v>
      </c>
      <c r="C24" t="s">
        <v>9</v>
      </c>
      <c r="D24" t="s">
        <v>16</v>
      </c>
      <c r="E24" s="1">
        <v>105702</v>
      </c>
      <c r="F24" s="1">
        <v>113782</v>
      </c>
      <c r="G24" s="16">
        <f t="shared" si="0"/>
        <v>8080</v>
      </c>
      <c r="H24"/>
    </row>
    <row r="25" spans="1:8" outlineLevel="3">
      <c r="A25">
        <v>6</v>
      </c>
      <c r="B25" t="s">
        <v>4</v>
      </c>
      <c r="C25" t="s">
        <v>9</v>
      </c>
      <c r="D25" t="s">
        <v>17</v>
      </c>
      <c r="E25" s="1">
        <v>112983</v>
      </c>
      <c r="F25" s="1">
        <v>122952</v>
      </c>
      <c r="G25" s="16">
        <f t="shared" si="0"/>
        <v>9969</v>
      </c>
      <c r="H25"/>
    </row>
    <row r="26" spans="1:8" s="9" customFormat="1" outlineLevel="2">
      <c r="C26" s="9" t="s">
        <v>33</v>
      </c>
      <c r="E26" s="11">
        <f>SUBTOTAL(9,E23:E25)</f>
        <v>336129</v>
      </c>
      <c r="F26" s="11">
        <f>SUBTOTAL(9,F23:F25)</f>
        <v>375896</v>
      </c>
      <c r="G26" s="10">
        <f>SUBTOTAL(9,G23:G25)</f>
        <v>39767</v>
      </c>
    </row>
    <row r="27" spans="1:8" outlineLevel="3">
      <c r="A27">
        <v>16</v>
      </c>
      <c r="B27" t="s">
        <v>4</v>
      </c>
      <c r="C27" t="s">
        <v>10</v>
      </c>
      <c r="D27" t="s">
        <v>15</v>
      </c>
      <c r="E27" s="1">
        <v>192874</v>
      </c>
      <c r="F27" s="1">
        <v>181784</v>
      </c>
      <c r="G27" s="16">
        <f t="shared" si="0"/>
        <v>-11090</v>
      </c>
      <c r="H27"/>
    </row>
    <row r="28" spans="1:8" outlineLevel="3">
      <c r="A28">
        <v>17</v>
      </c>
      <c r="B28" t="s">
        <v>4</v>
      </c>
      <c r="C28" t="s">
        <v>10</v>
      </c>
      <c r="D28" t="s">
        <v>16</v>
      </c>
      <c r="E28" s="1">
        <v>143830</v>
      </c>
      <c r="F28" s="1">
        <v>145954</v>
      </c>
      <c r="G28" s="16">
        <f t="shared" si="0"/>
        <v>2124</v>
      </c>
      <c r="H28"/>
    </row>
    <row r="29" spans="1:8" outlineLevel="3">
      <c r="A29">
        <v>18</v>
      </c>
      <c r="B29" t="s">
        <v>4</v>
      </c>
      <c r="C29" t="s">
        <v>10</v>
      </c>
      <c r="D29" t="s">
        <v>17</v>
      </c>
      <c r="E29" s="1">
        <v>153546</v>
      </c>
      <c r="F29" s="1">
        <v>166168</v>
      </c>
      <c r="G29" s="16">
        <f t="shared" si="0"/>
        <v>12622</v>
      </c>
      <c r="H29"/>
    </row>
    <row r="30" spans="1:8" s="9" customFormat="1" outlineLevel="2">
      <c r="C30" s="9" t="s">
        <v>34</v>
      </c>
      <c r="E30" s="11">
        <f>SUBTOTAL(9,E27:E29)</f>
        <v>490250</v>
      </c>
      <c r="F30" s="11">
        <f>SUBTOTAL(9,F27:F29)</f>
        <v>493906</v>
      </c>
      <c r="G30" s="10">
        <f>SUBTOTAL(9,G27:G29)</f>
        <v>3656</v>
      </c>
    </row>
    <row r="31" spans="1:8" outlineLevel="3">
      <c r="A31">
        <v>40</v>
      </c>
      <c r="B31" t="s">
        <v>4</v>
      </c>
      <c r="C31" t="s">
        <v>8</v>
      </c>
      <c r="D31" t="s">
        <v>15</v>
      </c>
      <c r="E31" s="1">
        <v>121539</v>
      </c>
      <c r="F31" s="1">
        <v>176184</v>
      </c>
      <c r="G31" s="16">
        <f t="shared" si="0"/>
        <v>54645</v>
      </c>
      <c r="H31"/>
    </row>
    <row r="32" spans="1:8" outlineLevel="3">
      <c r="A32">
        <v>41</v>
      </c>
      <c r="B32" t="s">
        <v>4</v>
      </c>
      <c r="C32" t="s">
        <v>8</v>
      </c>
      <c r="D32" t="s">
        <v>16</v>
      </c>
      <c r="E32" s="1">
        <v>170958</v>
      </c>
      <c r="F32" s="1">
        <v>132289</v>
      </c>
      <c r="G32" s="16">
        <f t="shared" si="0"/>
        <v>-38669</v>
      </c>
      <c r="H32"/>
    </row>
    <row r="33" spans="1:8" outlineLevel="3">
      <c r="A33">
        <v>42</v>
      </c>
      <c r="B33" t="s">
        <v>4</v>
      </c>
      <c r="C33" t="s">
        <v>8</v>
      </c>
      <c r="D33" t="s">
        <v>17</v>
      </c>
      <c r="E33" s="1">
        <v>106096</v>
      </c>
      <c r="F33" s="1">
        <v>145093</v>
      </c>
      <c r="G33" s="16">
        <f t="shared" si="0"/>
        <v>38997</v>
      </c>
      <c r="H33"/>
    </row>
    <row r="34" spans="1:8" s="9" customFormat="1" outlineLevel="2">
      <c r="C34" s="9" t="s">
        <v>35</v>
      </c>
      <c r="E34" s="11">
        <f>SUBTOTAL(9,E31:E33)</f>
        <v>398593</v>
      </c>
      <c r="F34" s="11">
        <f>SUBTOTAL(9,F31:F33)</f>
        <v>453566</v>
      </c>
      <c r="G34" s="10">
        <f>SUBTOTAL(9,G31:G33)</f>
        <v>54973</v>
      </c>
    </row>
    <row r="35" spans="1:8" s="6" customFormat="1" outlineLevel="1">
      <c r="B35" s="6" t="s">
        <v>28</v>
      </c>
      <c r="E35" s="8">
        <f>SUBTOTAL(9,E19:E33)</f>
        <v>1697270</v>
      </c>
      <c r="F35" s="8">
        <f>SUBTOTAL(9,F19:F33)</f>
        <v>1796732</v>
      </c>
      <c r="G35" s="7">
        <f>SUBTOTAL(9,G19:G33)</f>
        <v>99462</v>
      </c>
    </row>
    <row r="36" spans="1:8" outlineLevel="3">
      <c r="A36">
        <v>31</v>
      </c>
      <c r="B36" t="s">
        <v>5</v>
      </c>
      <c r="C36" t="s">
        <v>7</v>
      </c>
      <c r="D36" t="s">
        <v>18</v>
      </c>
      <c r="E36" s="1">
        <v>199069</v>
      </c>
      <c r="F36" s="1">
        <v>184370</v>
      </c>
      <c r="G36" s="16">
        <f t="shared" si="0"/>
        <v>-14699</v>
      </c>
      <c r="H36"/>
    </row>
    <row r="37" spans="1:8" outlineLevel="3">
      <c r="A37">
        <v>32</v>
      </c>
      <c r="B37" t="s">
        <v>5</v>
      </c>
      <c r="C37" t="s">
        <v>7</v>
      </c>
      <c r="D37" t="s">
        <v>19</v>
      </c>
      <c r="E37" s="1">
        <v>162469</v>
      </c>
      <c r="F37" s="1">
        <v>110877</v>
      </c>
      <c r="G37" s="16">
        <f t="shared" si="0"/>
        <v>-51592</v>
      </c>
      <c r="H37"/>
    </row>
    <row r="38" spans="1:8" outlineLevel="3">
      <c r="A38">
        <v>33</v>
      </c>
      <c r="B38" t="s">
        <v>5</v>
      </c>
      <c r="C38" t="s">
        <v>7</v>
      </c>
      <c r="D38" t="s">
        <v>1</v>
      </c>
      <c r="E38" s="1">
        <v>152240</v>
      </c>
      <c r="F38" s="1">
        <v>185892</v>
      </c>
      <c r="G38" s="16">
        <f t="shared" si="0"/>
        <v>33652</v>
      </c>
      <c r="H38"/>
    </row>
    <row r="39" spans="1:8" s="9" customFormat="1" outlineLevel="2">
      <c r="C39" s="9" t="s">
        <v>32</v>
      </c>
      <c r="E39" s="11">
        <f>SUBTOTAL(9,E36:E38)</f>
        <v>513778</v>
      </c>
      <c r="F39" s="11">
        <f>SUBTOTAL(9,F36:F38)</f>
        <v>481139</v>
      </c>
      <c r="G39" s="10">
        <f>SUBTOTAL(9,G36:G38)</f>
        <v>-32639</v>
      </c>
    </row>
    <row r="40" spans="1:8" outlineLevel="3">
      <c r="A40">
        <v>7</v>
      </c>
      <c r="B40" t="s">
        <v>5</v>
      </c>
      <c r="C40" t="s">
        <v>9</v>
      </c>
      <c r="D40" t="s">
        <v>18</v>
      </c>
      <c r="E40" s="1">
        <v>164605</v>
      </c>
      <c r="F40" s="1">
        <v>141596</v>
      </c>
      <c r="G40" s="16">
        <f t="shared" si="0"/>
        <v>-23009</v>
      </c>
      <c r="H40"/>
    </row>
    <row r="41" spans="1:8" outlineLevel="3">
      <c r="A41">
        <v>8</v>
      </c>
      <c r="B41" t="s">
        <v>5</v>
      </c>
      <c r="C41" t="s">
        <v>9</v>
      </c>
      <c r="D41" t="s">
        <v>19</v>
      </c>
      <c r="E41" s="1">
        <v>154619</v>
      </c>
      <c r="F41" s="1">
        <v>107802</v>
      </c>
      <c r="G41" s="16">
        <f t="shared" si="0"/>
        <v>-46817</v>
      </c>
      <c r="H41"/>
    </row>
    <row r="42" spans="1:8" outlineLevel="3">
      <c r="A42">
        <v>9</v>
      </c>
      <c r="B42" t="s">
        <v>5</v>
      </c>
      <c r="C42" t="s">
        <v>9</v>
      </c>
      <c r="D42" t="s">
        <v>1</v>
      </c>
      <c r="E42" s="1">
        <v>137572</v>
      </c>
      <c r="F42" s="1">
        <v>147953</v>
      </c>
      <c r="G42" s="16">
        <f t="shared" si="0"/>
        <v>10381</v>
      </c>
      <c r="H42"/>
    </row>
    <row r="43" spans="1:8" s="9" customFormat="1" outlineLevel="2">
      <c r="C43" s="9" t="s">
        <v>33</v>
      </c>
      <c r="E43" s="11">
        <f>SUBTOTAL(9,E40:E42)</f>
        <v>456796</v>
      </c>
      <c r="F43" s="11">
        <f>SUBTOTAL(9,F40:F42)</f>
        <v>397351</v>
      </c>
      <c r="G43" s="10">
        <f>SUBTOTAL(9,G40:G42)</f>
        <v>-59445</v>
      </c>
    </row>
    <row r="44" spans="1:8" outlineLevel="3">
      <c r="A44">
        <v>19</v>
      </c>
      <c r="B44" t="s">
        <v>5</v>
      </c>
      <c r="C44" t="s">
        <v>10</v>
      </c>
      <c r="D44" t="s">
        <v>18</v>
      </c>
      <c r="E44" s="1">
        <v>186579</v>
      </c>
      <c r="F44" s="1">
        <v>197619</v>
      </c>
      <c r="G44" s="16">
        <f t="shared" si="0"/>
        <v>11040</v>
      </c>
      <c r="H44"/>
    </row>
    <row r="45" spans="1:8" outlineLevel="3">
      <c r="A45">
        <v>20</v>
      </c>
      <c r="B45" t="s">
        <v>5</v>
      </c>
      <c r="C45" t="s">
        <v>10</v>
      </c>
      <c r="D45" t="s">
        <v>19</v>
      </c>
      <c r="E45" s="1">
        <v>145643</v>
      </c>
      <c r="F45" s="1">
        <v>149042</v>
      </c>
      <c r="G45" s="16">
        <f t="shared" si="0"/>
        <v>3399</v>
      </c>
      <c r="H45"/>
    </row>
    <row r="46" spans="1:8" outlineLevel="3">
      <c r="A46">
        <v>21</v>
      </c>
      <c r="B46" t="s">
        <v>5</v>
      </c>
      <c r="C46" t="s">
        <v>10</v>
      </c>
      <c r="D46" t="s">
        <v>1</v>
      </c>
      <c r="E46" s="1">
        <v>197873</v>
      </c>
      <c r="F46" s="1">
        <v>141787</v>
      </c>
      <c r="G46" s="16">
        <f t="shared" si="0"/>
        <v>-56086</v>
      </c>
      <c r="H46"/>
    </row>
    <row r="47" spans="1:8" s="9" customFormat="1" outlineLevel="2">
      <c r="C47" s="9" t="s">
        <v>34</v>
      </c>
      <c r="E47" s="11">
        <f>SUBTOTAL(9,E44:E46)</f>
        <v>530095</v>
      </c>
      <c r="F47" s="11">
        <f>SUBTOTAL(9,F44:F46)</f>
        <v>488448</v>
      </c>
      <c r="G47" s="10">
        <f>SUBTOTAL(9,G44:G46)</f>
        <v>-41647</v>
      </c>
    </row>
    <row r="48" spans="1:8" outlineLevel="3">
      <c r="A48">
        <v>43</v>
      </c>
      <c r="B48" t="s">
        <v>5</v>
      </c>
      <c r="C48" t="s">
        <v>8</v>
      </c>
      <c r="D48" t="s">
        <v>18</v>
      </c>
      <c r="E48" s="1">
        <v>180841</v>
      </c>
      <c r="F48" s="1">
        <v>196580</v>
      </c>
      <c r="G48" s="16">
        <f t="shared" si="0"/>
        <v>15739</v>
      </c>
      <c r="H48"/>
    </row>
    <row r="49" spans="1:8" outlineLevel="3">
      <c r="A49">
        <v>44</v>
      </c>
      <c r="B49" t="s">
        <v>5</v>
      </c>
      <c r="C49" t="s">
        <v>8</v>
      </c>
      <c r="D49" t="s">
        <v>19</v>
      </c>
      <c r="E49" s="1">
        <v>196855</v>
      </c>
      <c r="F49" s="1">
        <v>117524</v>
      </c>
      <c r="G49" s="16">
        <f t="shared" si="0"/>
        <v>-79331</v>
      </c>
      <c r="H49"/>
    </row>
    <row r="50" spans="1:8" outlineLevel="3">
      <c r="A50">
        <v>45</v>
      </c>
      <c r="B50" t="s">
        <v>5</v>
      </c>
      <c r="C50" t="s">
        <v>8</v>
      </c>
      <c r="D50" t="s">
        <v>1</v>
      </c>
      <c r="E50" s="1">
        <v>125461</v>
      </c>
      <c r="F50" s="1">
        <v>193309</v>
      </c>
      <c r="G50" s="16">
        <f t="shared" si="0"/>
        <v>67848</v>
      </c>
      <c r="H50"/>
    </row>
    <row r="51" spans="1:8" s="9" customFormat="1" outlineLevel="2">
      <c r="C51" s="9" t="s">
        <v>35</v>
      </c>
      <c r="E51" s="11">
        <f>SUBTOTAL(9,E48:E50)</f>
        <v>503157</v>
      </c>
      <c r="F51" s="11">
        <f>SUBTOTAL(9,F48:F50)</f>
        <v>507413</v>
      </c>
      <c r="G51" s="10">
        <f>SUBTOTAL(9,G48:G50)</f>
        <v>4256</v>
      </c>
    </row>
    <row r="52" spans="1:8" s="6" customFormat="1" outlineLevel="1">
      <c r="B52" s="6" t="s">
        <v>29</v>
      </c>
      <c r="E52" s="8">
        <f>SUBTOTAL(9,E36:E50)</f>
        <v>2003826</v>
      </c>
      <c r="F52" s="8">
        <f>SUBTOTAL(9,F36:F50)</f>
        <v>1874351</v>
      </c>
      <c r="G52" s="7">
        <f>SUBTOTAL(9,G36:G50)</f>
        <v>-129475</v>
      </c>
    </row>
    <row r="53" spans="1:8" outlineLevel="3">
      <c r="A53">
        <v>34</v>
      </c>
      <c r="B53" t="s">
        <v>6</v>
      </c>
      <c r="C53" t="s">
        <v>7</v>
      </c>
      <c r="D53" t="s">
        <v>20</v>
      </c>
      <c r="E53" s="1">
        <v>117019</v>
      </c>
      <c r="F53" s="1">
        <v>188082</v>
      </c>
      <c r="G53" s="16">
        <f t="shared" si="0"/>
        <v>71063</v>
      </c>
      <c r="H53"/>
    </row>
    <row r="54" spans="1:8" outlineLevel="3">
      <c r="A54">
        <v>35</v>
      </c>
      <c r="B54" t="s">
        <v>6</v>
      </c>
      <c r="C54" t="s">
        <v>7</v>
      </c>
      <c r="D54" t="s">
        <v>21</v>
      </c>
      <c r="E54" s="1">
        <v>104648</v>
      </c>
      <c r="F54" s="1">
        <v>172578</v>
      </c>
      <c r="G54" s="16">
        <f t="shared" si="0"/>
        <v>67930</v>
      </c>
      <c r="H54"/>
    </row>
    <row r="55" spans="1:8" outlineLevel="3">
      <c r="A55">
        <v>36</v>
      </c>
      <c r="B55" t="s">
        <v>6</v>
      </c>
      <c r="C55" t="s">
        <v>7</v>
      </c>
      <c r="D55" t="s">
        <v>22</v>
      </c>
      <c r="E55" s="1">
        <v>167381</v>
      </c>
      <c r="F55" s="1">
        <v>106758</v>
      </c>
      <c r="G55" s="16">
        <f t="shared" si="0"/>
        <v>-60623</v>
      </c>
      <c r="H55"/>
    </row>
    <row r="56" spans="1:8" s="9" customFormat="1" outlineLevel="2">
      <c r="C56" s="9" t="s">
        <v>32</v>
      </c>
      <c r="E56" s="11">
        <f>SUBTOTAL(9,E53:E55)</f>
        <v>389048</v>
      </c>
      <c r="F56" s="11">
        <f>SUBTOTAL(9,F53:F55)</f>
        <v>467418</v>
      </c>
      <c r="G56" s="10">
        <f>SUBTOTAL(9,G53:G55)</f>
        <v>78370</v>
      </c>
    </row>
    <row r="57" spans="1:8" outlineLevel="3">
      <c r="A57">
        <v>10</v>
      </c>
      <c r="B57" t="s">
        <v>6</v>
      </c>
      <c r="C57" t="s">
        <v>9</v>
      </c>
      <c r="D57" t="s">
        <v>20</v>
      </c>
      <c r="E57" s="1">
        <v>112721</v>
      </c>
      <c r="F57" s="1">
        <v>156651</v>
      </c>
      <c r="G57" s="16">
        <f t="shared" si="0"/>
        <v>43930</v>
      </c>
      <c r="H57"/>
    </row>
    <row r="58" spans="1:8" outlineLevel="3">
      <c r="A58">
        <v>11</v>
      </c>
      <c r="B58" t="s">
        <v>6</v>
      </c>
      <c r="C58" t="s">
        <v>9</v>
      </c>
      <c r="D58" t="s">
        <v>21</v>
      </c>
      <c r="E58" s="1">
        <v>193465</v>
      </c>
      <c r="F58" s="1">
        <v>182383</v>
      </c>
      <c r="G58" s="16">
        <f t="shared" si="0"/>
        <v>-11082</v>
      </c>
      <c r="H58"/>
    </row>
    <row r="59" spans="1:8" outlineLevel="3">
      <c r="A59">
        <v>12</v>
      </c>
      <c r="B59" t="s">
        <v>6</v>
      </c>
      <c r="C59" t="s">
        <v>9</v>
      </c>
      <c r="D59" t="s">
        <v>22</v>
      </c>
      <c r="E59" s="1">
        <v>155694</v>
      </c>
      <c r="F59" s="1">
        <v>146388</v>
      </c>
      <c r="G59" s="16">
        <f t="shared" si="0"/>
        <v>-9306</v>
      </c>
      <c r="H59"/>
    </row>
    <row r="60" spans="1:8" s="9" customFormat="1" outlineLevel="2">
      <c r="C60" s="9" t="s">
        <v>33</v>
      </c>
      <c r="E60" s="11">
        <f>SUBTOTAL(9,E57:E59)</f>
        <v>461880</v>
      </c>
      <c r="F60" s="11">
        <f>SUBTOTAL(9,F57:F59)</f>
        <v>485422</v>
      </c>
      <c r="G60" s="10">
        <f>SUBTOTAL(9,G57:G59)</f>
        <v>23542</v>
      </c>
    </row>
    <row r="61" spans="1:8" outlineLevel="3">
      <c r="A61">
        <v>22</v>
      </c>
      <c r="B61" t="s">
        <v>6</v>
      </c>
      <c r="C61" t="s">
        <v>10</v>
      </c>
      <c r="D61" t="s">
        <v>20</v>
      </c>
      <c r="E61" s="1">
        <v>143208</v>
      </c>
      <c r="F61" s="1">
        <v>157549</v>
      </c>
      <c r="G61" s="16">
        <f t="shared" si="0"/>
        <v>14341</v>
      </c>
      <c r="H61"/>
    </row>
    <row r="62" spans="1:8" outlineLevel="3">
      <c r="A62">
        <v>23</v>
      </c>
      <c r="B62" t="s">
        <v>6</v>
      </c>
      <c r="C62" t="s">
        <v>10</v>
      </c>
      <c r="D62" t="s">
        <v>21</v>
      </c>
      <c r="E62" s="1">
        <v>143057</v>
      </c>
      <c r="F62" s="1">
        <v>161645</v>
      </c>
      <c r="G62" s="16">
        <f t="shared" si="0"/>
        <v>18588</v>
      </c>
      <c r="H62"/>
    </row>
    <row r="63" spans="1:8" outlineLevel="3">
      <c r="A63">
        <v>24</v>
      </c>
      <c r="B63" t="s">
        <v>6</v>
      </c>
      <c r="C63" t="s">
        <v>10</v>
      </c>
      <c r="D63" t="s">
        <v>22</v>
      </c>
      <c r="E63" s="1">
        <v>181326</v>
      </c>
      <c r="F63" s="1">
        <v>160796</v>
      </c>
      <c r="G63" s="16">
        <f t="shared" si="0"/>
        <v>-20530</v>
      </c>
      <c r="H63"/>
    </row>
    <row r="64" spans="1:8" s="9" customFormat="1" outlineLevel="2">
      <c r="C64" s="9" t="s">
        <v>34</v>
      </c>
      <c r="E64" s="11">
        <f>SUBTOTAL(9,E61:E63)</f>
        <v>467591</v>
      </c>
      <c r="F64" s="11">
        <f>SUBTOTAL(9,F61:F63)</f>
        <v>479990</v>
      </c>
      <c r="G64" s="10">
        <f>SUBTOTAL(9,G61:G63)</f>
        <v>12399</v>
      </c>
    </row>
    <row r="65" spans="1:8" outlineLevel="3">
      <c r="A65">
        <v>46</v>
      </c>
      <c r="B65" t="s">
        <v>6</v>
      </c>
      <c r="C65" t="s">
        <v>8</v>
      </c>
      <c r="D65" t="s">
        <v>20</v>
      </c>
      <c r="E65" s="1">
        <v>108292</v>
      </c>
      <c r="F65" s="1">
        <v>130075</v>
      </c>
      <c r="G65" s="16">
        <f t="shared" si="0"/>
        <v>21783</v>
      </c>
      <c r="H65"/>
    </row>
    <row r="66" spans="1:8" outlineLevel="3">
      <c r="A66">
        <v>47</v>
      </c>
      <c r="B66" t="s">
        <v>6</v>
      </c>
      <c r="C66" t="s">
        <v>8</v>
      </c>
      <c r="D66" t="s">
        <v>21</v>
      </c>
      <c r="E66" s="1">
        <v>166851</v>
      </c>
      <c r="F66" s="1">
        <v>134907</v>
      </c>
      <c r="G66" s="16">
        <f t="shared" si="0"/>
        <v>-31944</v>
      </c>
      <c r="H66"/>
    </row>
    <row r="67" spans="1:8" outlineLevel="3">
      <c r="A67">
        <v>48</v>
      </c>
      <c r="B67" t="s">
        <v>6</v>
      </c>
      <c r="C67" t="s">
        <v>8</v>
      </c>
      <c r="D67" t="s">
        <v>22</v>
      </c>
      <c r="E67" s="1">
        <v>155458</v>
      </c>
      <c r="F67" s="1">
        <v>137136</v>
      </c>
      <c r="G67" s="16">
        <f t="shared" si="0"/>
        <v>-18322</v>
      </c>
      <c r="H67"/>
    </row>
    <row r="68" spans="1:8" s="9" customFormat="1" outlineLevel="2">
      <c r="C68" s="9" t="s">
        <v>35</v>
      </c>
      <c r="E68" s="11">
        <f>SUBTOTAL(9,E65:E67)</f>
        <v>430601</v>
      </c>
      <c r="F68" s="11">
        <f>SUBTOTAL(9,F65:F67)</f>
        <v>402118</v>
      </c>
      <c r="G68" s="10">
        <f>SUBTOTAL(9,G65:G67)</f>
        <v>-28483</v>
      </c>
    </row>
    <row r="69" spans="1:8" s="6" customFormat="1" outlineLevel="1">
      <c r="B69" s="6" t="s">
        <v>30</v>
      </c>
      <c r="E69" s="8">
        <f>SUBTOTAL(9,E53:E67)</f>
        <v>1749120</v>
      </c>
      <c r="F69" s="8">
        <f>SUBTOTAL(9,F53:F67)</f>
        <v>1834948</v>
      </c>
      <c r="G69" s="7">
        <f>SUBTOTAL(9,G53:G67)</f>
        <v>85828</v>
      </c>
    </row>
    <row r="70" spans="1:8" s="2" customFormat="1">
      <c r="B70" s="2" t="s">
        <v>31</v>
      </c>
      <c r="E70" s="3">
        <f>SUBTOTAL(9,E2:E67)</f>
        <v>7247649</v>
      </c>
      <c r="F70" s="3">
        <f>SUBTOTAL(9,F2:F67)</f>
        <v>7363466</v>
      </c>
      <c r="G70" s="17">
        <f>SUBTOTAL(9,G2:G67)</f>
        <v>115817</v>
      </c>
    </row>
    <row r="71" spans="1:8" s="2" customFormat="1">
      <c r="E71" s="3"/>
      <c r="F71" s="3"/>
      <c r="G71" s="17"/>
    </row>
  </sheetData>
  <sortState ref="A2:H49">
    <sortCondition ref="B2:B49"/>
    <sortCondition ref="D2:D49" customList="Jan,Feb,Mar,Apr,May,Jun,Jul,Aug,Sep,Oct,Nov,Dec"/>
  </sortState>
  <pageMargins left="0.7" right="0.7" top="0.75" bottom="0.75" header="0.3" footer="0.3"/>
  <pageSetup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2007-01-15T23:18:09Z</dcterms:created>
  <dcterms:modified xsi:type="dcterms:W3CDTF">2008-09-01T22:25:32Z</dcterms:modified>
</cp:coreProperties>
</file>