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4226"/>
  <bookViews>
    <workbookView xWindow="-45" yWindow="-45" windowWidth="16020" windowHeight="12030" tabRatio="358"/>
  </bookViews>
  <sheets>
    <sheet name="Arkusz1" sheetId="1" r:id="rId1"/>
  </sheets>
  <definedNames>
    <definedName name="_xlnm._FilterDatabase" localSheetId="0" hidden="1">Arkusz1!$B$6:$G$21</definedName>
    <definedName name="_xlnm.Criteria">Arkusz1!$B$1:$C$2</definedName>
  </definedNames>
  <calcPr calcId="124519"/>
</workbook>
</file>

<file path=xl/calcChain.xml><?xml version="1.0" encoding="utf-8"?>
<calcChain xmlns="http://schemas.openxmlformats.org/spreadsheetml/2006/main">
  <c r="B24" i="1"/>
  <c r="B27"/>
  <c r="B26"/>
  <c r="B25"/>
  <c r="G7"/>
  <c r="G8"/>
  <c r="G9"/>
  <c r="G10"/>
  <c r="G11"/>
  <c r="G12"/>
  <c r="G13"/>
  <c r="G14"/>
  <c r="G15"/>
  <c r="G16"/>
  <c r="G17"/>
  <c r="G18"/>
  <c r="G19"/>
  <c r="G20"/>
  <c r="G21"/>
</calcChain>
</file>

<file path=xl/sharedStrings.xml><?xml version="1.0" encoding="utf-8"?>
<sst xmlns="http://schemas.openxmlformats.org/spreadsheetml/2006/main" count="59" uniqueCount="24">
  <si>
    <t>Jan</t>
  </si>
  <si>
    <t>South</t>
  </si>
  <si>
    <t>Mar</t>
  </si>
  <si>
    <t>Randy</t>
  </si>
  <si>
    <t>Miesiąc</t>
  </si>
  <si>
    <t>Przedstawiciel</t>
  </si>
  <si>
    <t>Lokalizacja</t>
  </si>
  <si>
    <t>Kontakty</t>
  </si>
  <si>
    <t>Sprzedaż</t>
  </si>
  <si>
    <t>Rocznie</t>
  </si>
  <si>
    <t>Lut</t>
  </si>
  <si>
    <t>Północ</t>
  </si>
  <si>
    <t>Sty</t>
  </si>
  <si>
    <t>Południe</t>
  </si>
  <si>
    <t>Bartek</t>
  </si>
  <si>
    <t>Marek</t>
  </si>
  <si>
    <t>Paweł</t>
  </si>
  <si>
    <t>Maria</t>
  </si>
  <si>
    <t>Jarek</t>
  </si>
  <si>
    <t>Radek</t>
  </si>
  <si>
    <t xml:space="preserve"> BDSUMA</t>
  </si>
  <si>
    <t xml:space="preserve"> BDMIN</t>
  </si>
  <si>
    <t xml:space="preserve"> BDMAX</t>
  </si>
  <si>
    <t>BD.ŚREDNIA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</si>
</sst>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165" fontId="0" fillId="0" borderId="0" xfId="1" applyNumberFormat="1" applyFont="1"/>
    <xf numFmtId="3" fontId="2" fillId="0" borderId="0" xfId="0" applyNumberFormat="1" applyFont="1"/>
    <xf numFmtId="0" fontId="0" fillId="0" borderId="0" xfId="0" quotePrefix="1" applyAlignment="1">
      <alignment horizontal="left"/>
    </xf>
    <xf numFmtId="0" fontId="0" fillId="3" borderId="0" xfId="0" quotePrefix="1" applyFill="1" applyAlignment="1">
      <alignment horizontal="left"/>
    </xf>
    <xf numFmtId="0" fontId="0" fillId="2" borderId="0" xfId="0" quotePrefix="1" applyFill="1" applyAlignment="1">
      <alignment horizontal="left"/>
    </xf>
    <xf numFmtId="0" fontId="0" fillId="0" borderId="0" xfId="0" quotePrefix="1" applyAlignment="1">
      <alignment horizontal="center"/>
    </xf>
    <xf numFmtId="0" fontId="2" fillId="0" borderId="0" xfId="0" quotePrefix="1" applyFont="1" applyAlignment="1">
      <alignment horizontal="left"/>
    </xf>
  </cellXfs>
  <cellStyles count="2">
    <cellStyle name="Dziesiętny" xfId="1" builtinId="3"/>
    <cellStyle name="Normalny" xfId="0" builtinId="0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alignment horizontal="center" vertical="bottom" textRotation="0" wrapText="0" indent="0" relativeIndent="0" justifyLastLine="0" shrinkToFit="0" mergeCell="0" readingOrder="0"/>
    </dxf>
    <dxf>
      <alignment horizontal="center" vertical="bottom" textRotation="0" wrapText="0" indent="0" relativeIndent="0" justifyLastLine="0" shrinkToFit="0" mergeCell="0" readingOrder="0"/>
    </dxf>
    <dxf>
      <font>
        <b/>
        <i val="0"/>
        <condense val="0"/>
        <extend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1" displayName="Tabela1" ref="B6:G21">
  <autoFilter ref="B6:G21"/>
  <tableColumns count="6">
    <tableColumn id="1" name="Miesiąc" totalsRowLabel="Total"/>
    <tableColumn id="2" name="Przedstawiciel"/>
    <tableColumn id="3" name="Lokalizacja" dataDxfId="6" totalsRowDxfId="5"/>
    <tableColumn id="4" name="Kontakty" totalsRowFunction="var" totalsRowDxfId="4"/>
    <tableColumn id="5" name="Sprzedaż" totalsRowFunction="custom" dataDxfId="3" totalsRowDxfId="2">
      <totalsRowFormula>PRODUCT(F7:F21)/100000000000000000</totalsRowFormula>
    </tableColumn>
    <tableColumn id="6" name="Rocznie" totalsRowFunction="sum" dataDxfId="1" totalsRowDxfId="0">
      <calculatedColumnFormula>[Sprzedaż]*12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B1:G27"/>
  <sheetViews>
    <sheetView tabSelected="1" topLeftCell="A4" workbookViewId="0">
      <selection activeCell="J18" sqref="J18"/>
    </sheetView>
  </sheetViews>
  <sheetFormatPr defaultRowHeight="15"/>
  <cols>
    <col min="1" max="1" width="5" customWidth="1"/>
    <col min="2" max="2" width="10.5703125" customWidth="1"/>
    <col min="3" max="3" width="16.42578125" customWidth="1"/>
    <col min="4" max="4" width="13" customWidth="1"/>
    <col min="5" max="5" width="11.7109375" customWidth="1"/>
    <col min="6" max="6" width="15.140625" style="2" customWidth="1"/>
    <col min="7" max="7" width="14.5703125" style="2" customWidth="1"/>
    <col min="8" max="8" width="12.140625" customWidth="1"/>
    <col min="10" max="10" width="11.7109375" customWidth="1"/>
    <col min="11" max="11" width="14.28515625" customWidth="1"/>
  </cols>
  <sheetData>
    <row r="1" spans="2:7">
      <c r="B1" s="5" t="s">
        <v>4</v>
      </c>
      <c r="C1" s="5" t="s">
        <v>6</v>
      </c>
    </row>
    <row r="2" spans="2:7">
      <c r="B2" s="6" t="s">
        <v>10</v>
      </c>
      <c r="C2" s="6" t="s">
        <v>11</v>
      </c>
    </row>
    <row r="6" spans="2:7">
      <c r="B6" s="4" t="s">
        <v>4</v>
      </c>
      <c r="C6" s="4" t="s">
        <v>5</v>
      </c>
      <c r="D6" s="4" t="s">
        <v>6</v>
      </c>
      <c r="E6" s="4" t="s">
        <v>7</v>
      </c>
      <c r="F6" s="4" t="s">
        <v>8</v>
      </c>
      <c r="G6" s="4" t="s">
        <v>9</v>
      </c>
    </row>
    <row r="7" spans="2:7">
      <c r="B7" s="4" t="s">
        <v>12</v>
      </c>
      <c r="C7" s="4" t="s">
        <v>14</v>
      </c>
      <c r="D7" s="1" t="s">
        <v>11</v>
      </c>
      <c r="E7">
        <v>58</v>
      </c>
      <c r="F7" s="2">
        <v>283800</v>
      </c>
      <c r="G7" s="2">
        <f>[Sprzedaż]*12</f>
        <v>3405600</v>
      </c>
    </row>
    <row r="8" spans="2:7">
      <c r="B8" s="4" t="s">
        <v>12</v>
      </c>
      <c r="C8" s="4" t="s">
        <v>15</v>
      </c>
      <c r="D8" s="1" t="s">
        <v>11</v>
      </c>
      <c r="E8">
        <v>35</v>
      </c>
      <c r="F8" s="2">
        <v>507200</v>
      </c>
      <c r="G8" s="2">
        <f>[Sprzedaż]*12</f>
        <v>6086400</v>
      </c>
    </row>
    <row r="9" spans="2:7">
      <c r="B9" s="4" t="s">
        <v>12</v>
      </c>
      <c r="C9" t="s">
        <v>16</v>
      </c>
      <c r="D9" s="1" t="s">
        <v>13</v>
      </c>
      <c r="E9">
        <v>25</v>
      </c>
      <c r="F9" s="2">
        <v>107600</v>
      </c>
      <c r="G9" s="2">
        <f>[Sprzedaż]*12</f>
        <v>1291200</v>
      </c>
    </row>
    <row r="10" spans="2:7" hidden="1">
      <c r="B10" t="s">
        <v>0</v>
      </c>
      <c r="C10" t="s">
        <v>3</v>
      </c>
      <c r="D10" s="1" t="s">
        <v>1</v>
      </c>
      <c r="E10">
        <v>47</v>
      </c>
      <c r="F10" s="2">
        <v>391600</v>
      </c>
      <c r="G10" s="2">
        <f>[Sprzedaż]*12</f>
        <v>4699200</v>
      </c>
    </row>
    <row r="11" spans="2:7">
      <c r="B11" s="4" t="s">
        <v>12</v>
      </c>
      <c r="C11" t="s">
        <v>17</v>
      </c>
      <c r="D11" s="1" t="s">
        <v>13</v>
      </c>
      <c r="E11">
        <v>39</v>
      </c>
      <c r="F11" s="2">
        <v>226700</v>
      </c>
      <c r="G11" s="2">
        <f>[Sprzedaż]*12</f>
        <v>2720400</v>
      </c>
    </row>
    <row r="12" spans="2:7">
      <c r="B12" s="4" t="s">
        <v>10</v>
      </c>
      <c r="C12" s="4" t="s">
        <v>14</v>
      </c>
      <c r="D12" s="7" t="s">
        <v>11</v>
      </c>
      <c r="E12">
        <v>44</v>
      </c>
      <c r="F12" s="2">
        <v>558400</v>
      </c>
      <c r="G12" s="2">
        <f>[Sprzedaż]*12</f>
        <v>6700800</v>
      </c>
    </row>
    <row r="13" spans="2:7">
      <c r="B13" t="s">
        <v>10</v>
      </c>
      <c r="C13" t="s">
        <v>18</v>
      </c>
      <c r="D13" s="1" t="s">
        <v>11</v>
      </c>
      <c r="E13">
        <v>46</v>
      </c>
      <c r="F13" s="2">
        <v>350400</v>
      </c>
      <c r="G13" s="2">
        <f>[Sprzedaż]*12</f>
        <v>4204800</v>
      </c>
    </row>
    <row r="14" spans="2:7">
      <c r="B14" t="s">
        <v>10</v>
      </c>
      <c r="C14" s="4" t="s">
        <v>15</v>
      </c>
      <c r="D14" s="1" t="s">
        <v>11</v>
      </c>
      <c r="E14">
        <v>74</v>
      </c>
      <c r="F14" s="2">
        <v>411800</v>
      </c>
      <c r="G14" s="2">
        <f>[Sprzedaż]*12</f>
        <v>4941600</v>
      </c>
    </row>
    <row r="15" spans="2:7">
      <c r="B15" t="s">
        <v>10</v>
      </c>
      <c r="C15" t="s">
        <v>16</v>
      </c>
      <c r="D15" s="7" t="s">
        <v>13</v>
      </c>
      <c r="E15">
        <v>29</v>
      </c>
      <c r="F15" s="2">
        <v>154200</v>
      </c>
      <c r="G15" s="2">
        <f>[Sprzedaż]*12</f>
        <v>1850400</v>
      </c>
    </row>
    <row r="16" spans="2:7">
      <c r="B16" t="s">
        <v>10</v>
      </c>
      <c r="C16" t="s">
        <v>19</v>
      </c>
      <c r="D16" s="1" t="s">
        <v>13</v>
      </c>
      <c r="E16">
        <v>45</v>
      </c>
      <c r="F16" s="2">
        <v>258000</v>
      </c>
      <c r="G16" s="2">
        <f>[Sprzedaż]*12</f>
        <v>3096000</v>
      </c>
    </row>
    <row r="17" spans="2:7">
      <c r="B17" t="s">
        <v>10</v>
      </c>
      <c r="C17" t="s">
        <v>17</v>
      </c>
      <c r="D17" s="1" t="s">
        <v>13</v>
      </c>
      <c r="E17">
        <v>52</v>
      </c>
      <c r="F17" s="2">
        <v>233800</v>
      </c>
      <c r="G17" s="2">
        <f>[Sprzedaż]*12</f>
        <v>2805600</v>
      </c>
    </row>
    <row r="18" spans="2:7">
      <c r="B18" t="s">
        <v>2</v>
      </c>
      <c r="C18" s="4" t="s">
        <v>14</v>
      </c>
      <c r="D18" s="1" t="s">
        <v>11</v>
      </c>
      <c r="E18">
        <v>30</v>
      </c>
      <c r="F18" s="2">
        <v>353100</v>
      </c>
      <c r="G18" s="2">
        <f>[Sprzedaż]*12</f>
        <v>4237200</v>
      </c>
    </row>
    <row r="19" spans="2:7">
      <c r="B19" t="s">
        <v>2</v>
      </c>
      <c r="C19" t="s">
        <v>18</v>
      </c>
      <c r="D19" s="1" t="s">
        <v>11</v>
      </c>
      <c r="E19">
        <v>44</v>
      </c>
      <c r="F19" s="2">
        <v>532100</v>
      </c>
      <c r="G19" s="2">
        <f>[Sprzedaż]*12</f>
        <v>6385200</v>
      </c>
    </row>
    <row r="20" spans="2:7">
      <c r="B20" t="s">
        <v>2</v>
      </c>
      <c r="C20" s="4" t="s">
        <v>15</v>
      </c>
      <c r="D20" s="1" t="s">
        <v>11</v>
      </c>
      <c r="E20">
        <v>57</v>
      </c>
      <c r="F20" s="2">
        <v>258400</v>
      </c>
      <c r="G20" s="2">
        <f>[Sprzedaż]*12</f>
        <v>3100800</v>
      </c>
    </row>
    <row r="21" spans="2:7">
      <c r="B21" t="s">
        <v>2</v>
      </c>
      <c r="C21" t="s">
        <v>17</v>
      </c>
      <c r="D21" s="1" t="s">
        <v>13</v>
      </c>
      <c r="E21">
        <v>36</v>
      </c>
      <c r="F21" s="2">
        <v>134300</v>
      </c>
      <c r="G21" s="2">
        <f>[Sprzedaż]*12</f>
        <v>1611600</v>
      </c>
    </row>
    <row r="24" spans="2:7" ht="15.75">
      <c r="B24" s="3">
        <f>DSUM(Tabela1[#All],Tabela1[[#Headers],[Sprzedaż]],_xlnm.Criteria)</f>
        <v>1320600</v>
      </c>
      <c r="C24" s="8" t="s">
        <v>20</v>
      </c>
    </row>
    <row r="25" spans="2:7" ht="15.75">
      <c r="B25" s="3">
        <f>DMIN(Tabela1[#All],Tabela1[[#Headers],[Sprzedaż]],_xlnm.Criteria)</f>
        <v>350400</v>
      </c>
      <c r="C25" s="8" t="s">
        <v>21</v>
      </c>
    </row>
    <row r="26" spans="2:7" ht="15.75">
      <c r="B26" s="3">
        <f>DMAX(Tabela1[#All],Tabela1[[#Headers],[Sprzedaż]],_xlnm.Criteria)</f>
        <v>558400</v>
      </c>
      <c r="C26" s="8" t="s">
        <v>22</v>
      </c>
    </row>
    <row r="27" spans="2:7" ht="15.75">
      <c r="B27" s="3">
        <f>DAVERAGE(Tabela1[#All],Tabela1[[#Headers],[Sprzedaż]],_xlnm.Criteria)</f>
        <v>440200</v>
      </c>
      <c r="C27" s="8" t="s">
        <v>23</v>
      </c>
    </row>
  </sheetData>
  <phoneticPr fontId="0" type="noConversion"/>
  <conditionalFormatting sqref="F15">
    <cfRule type="cellIs" dxfId="7" priority="1" stopIfTrue="1" operator="greaterThan">
      <formula>200000</formula>
    </cfRule>
  </conditionalFormatting>
  <pageMargins left="0.75" right="0.75" top="1" bottom="1" header="0.5" footer="0.5"/>
  <pageSetup orientation="portrait" r:id="rId1"/>
  <headerFooter alignWithMargins="0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Kryteria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database formulas.xlsx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cp:lastPrinted>2003-02-15T21:02:48Z</cp:lastPrinted>
  <dcterms:created xsi:type="dcterms:W3CDTF">1999-05-15T14:51:23Z</dcterms:created>
  <dcterms:modified xsi:type="dcterms:W3CDTF">2007-09-04T09:13:09Z</dcterms:modified>
  <cp:category>http://www.j-walk.com/ss</cp:category>
</cp:coreProperties>
</file>