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sergio\Desktop\NA_CD\Rozdzial11\"/>
    </mc:Choice>
  </mc:AlternateContent>
  <bookViews>
    <workbookView xWindow="0" yWindow="0" windowWidth="16380" windowHeight="8190" tabRatio="286"/>
  </bookViews>
  <sheets>
    <sheet name="Słowo" sheetId="1" r:id="rId1"/>
  </sheets>
  <definedNames>
    <definedName name="T_slowo">Słowo!$A$1:$E$10</definedName>
  </definedNames>
  <calcPr calcId="162913"/>
</workbook>
</file>

<file path=xl/calcChain.xml><?xml version="1.0" encoding="utf-8"?>
<calcChain xmlns="http://schemas.openxmlformats.org/spreadsheetml/2006/main">
  <c r="H27" i="1" l="1"/>
  <c r="D23" i="1"/>
  <c r="D26" i="1" s="1"/>
  <c r="H26" i="1"/>
  <c r="E23" i="1"/>
  <c r="C23" i="1"/>
  <c r="C25" i="1"/>
  <c r="E22" i="1"/>
  <c r="D22" i="1"/>
  <c r="C22" i="1"/>
  <c r="B22" i="1"/>
  <c r="A22" i="1"/>
  <c r="H17" i="1"/>
  <c r="C13" i="1" s="1"/>
  <c r="H16" i="1"/>
  <c r="E13" i="1" s="1"/>
  <c r="E15" i="1" s="1"/>
  <c r="E12" i="1"/>
  <c r="D12" i="1"/>
  <c r="C12" i="1"/>
  <c r="B12" i="1"/>
  <c r="A12" i="1"/>
  <c r="A23" i="1"/>
  <c r="C24" i="1"/>
  <c r="B23" i="1"/>
  <c r="B26" i="1"/>
  <c r="C26" i="1"/>
  <c r="E25" i="1"/>
  <c r="B24" i="1"/>
  <c r="D24" i="1"/>
  <c r="B25" i="1"/>
  <c r="C3" i="1"/>
  <c r="C4" i="1"/>
  <c r="C5" i="1"/>
  <c r="C6" i="1"/>
  <c r="C7" i="1"/>
  <c r="C8" i="1"/>
  <c r="C9" i="1"/>
  <c r="C10" i="1"/>
  <c r="A25" i="1"/>
  <c r="A26" i="1"/>
  <c r="A24" i="1"/>
  <c r="C16" i="1"/>
  <c r="E16" i="1"/>
  <c r="B27" i="1"/>
  <c r="C27" i="1"/>
  <c r="E27" i="1"/>
  <c r="E26" i="1"/>
  <c r="E17" i="1"/>
  <c r="A27" i="1"/>
  <c r="C17" i="1"/>
  <c r="D25" i="1" l="1"/>
  <c r="C15" i="1"/>
  <c r="C14" i="1"/>
  <c r="A13" i="1"/>
  <c r="B13" i="1"/>
  <c r="D13" i="1"/>
  <c r="D15" i="1"/>
  <c r="D27" i="1"/>
  <c r="D17" i="1"/>
  <c r="D16" i="1"/>
  <c r="B17" i="1"/>
  <c r="A17" i="1"/>
  <c r="A29" i="1" l="1"/>
  <c r="D14" i="1"/>
  <c r="A19" i="1" s="1"/>
  <c r="A15" i="1"/>
  <c r="A16" i="1"/>
  <c r="A14" i="1"/>
  <c r="B14" i="1"/>
  <c r="B16" i="1"/>
  <c r="B15" i="1"/>
</calcChain>
</file>

<file path=xl/sharedStrings.xml><?xml version="1.0" encoding="utf-8"?>
<sst xmlns="http://schemas.openxmlformats.org/spreadsheetml/2006/main" count="43" uniqueCount="34">
  <si>
    <t>0</t>
  </si>
  <si>
    <t xml:space="preserve"> </t>
  </si>
  <si>
    <t>dziesięć</t>
  </si>
  <si>
    <t>1</t>
  </si>
  <si>
    <t>jeden</t>
  </si>
  <si>
    <t>sto</t>
  </si>
  <si>
    <t>jedenaście</t>
  </si>
  <si>
    <t>2</t>
  </si>
  <si>
    <t>dwa</t>
  </si>
  <si>
    <t>dwieście</t>
  </si>
  <si>
    <t>dwanaście</t>
  </si>
  <si>
    <t>3</t>
  </si>
  <si>
    <t>trzy</t>
  </si>
  <si>
    <t>sta</t>
  </si>
  <si>
    <t>trzynaście</t>
  </si>
  <si>
    <t>4</t>
  </si>
  <si>
    <t>cztery</t>
  </si>
  <si>
    <t>czternaście</t>
  </si>
  <si>
    <t>5</t>
  </si>
  <si>
    <t>pięć</t>
  </si>
  <si>
    <t>set</t>
  </si>
  <si>
    <t>piętnaście</t>
  </si>
  <si>
    <t>6</t>
  </si>
  <si>
    <t>sześć</t>
  </si>
  <si>
    <t>szesnaście</t>
  </si>
  <si>
    <t>7</t>
  </si>
  <si>
    <t>siedem</t>
  </si>
  <si>
    <t>siedemnaście</t>
  </si>
  <si>
    <t>8</t>
  </si>
  <si>
    <t>osiem</t>
  </si>
  <si>
    <t>osiemnaście</t>
  </si>
  <si>
    <t>9</t>
  </si>
  <si>
    <t>dziewięć</t>
  </si>
  <si>
    <t>dziewiętnaście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</si>
</sst>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#.00\ [$zł-415];[Red]\-#,###.00\ [$zł-415]"/>
    <numFmt numFmtId="165" formatCode="#"/>
  </numFmts>
  <fonts count="7" x14ac:knownFonts="1">
    <font>
      <sz val="10"/>
      <name val="MS Sans Serif"/>
      <family val="2"/>
      <charset val="238"/>
    </font>
    <font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0"/>
      <color indexed="12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b/>
      <sz val="10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164" fontId="2" fillId="0" borderId="0" xfId="0" applyNumberFormat="1" applyFont="1"/>
    <xf numFmtId="165" fontId="0" fillId="0" borderId="0" xfId="0" applyNumberFormat="1"/>
    <xf numFmtId="0" fontId="1" fillId="0" borderId="0" xfId="0" applyFont="1" applyAlignment="1">
      <alignment horizontal="left"/>
    </xf>
    <xf numFmtId="49" fontId="1" fillId="0" borderId="0" xfId="0" applyNumberFormat="1" applyFont="1"/>
    <xf numFmtId="0" fontId="3" fillId="0" borderId="0" xfId="0" applyFont="1"/>
    <xf numFmtId="0" fontId="1" fillId="0" borderId="1" xfId="0" applyNumberFormat="1" applyFont="1" applyFill="1" applyBorder="1"/>
    <xf numFmtId="0" fontId="1" fillId="0" borderId="1" xfId="0" applyFont="1" applyFill="1" applyBorder="1"/>
    <xf numFmtId="49" fontId="1" fillId="0" borderId="1" xfId="0" applyNumberFormat="1" applyFont="1" applyFill="1" applyBorder="1"/>
    <xf numFmtId="0" fontId="6" fillId="3" borderId="2" xfId="0" applyFont="1" applyFill="1" applyBorder="1" applyAlignment="1">
      <alignment horizontal="center" vertical="center"/>
    </xf>
    <xf numFmtId="0" fontId="1" fillId="2" borderId="1" xfId="0" applyFont="1" applyFill="1" applyBorder="1"/>
    <xf numFmtId="0" fontId="4" fillId="2" borderId="1" xfId="0" applyFont="1" applyFill="1" applyBorder="1"/>
    <xf numFmtId="0" fontId="1" fillId="0" borderId="0" xfId="0" applyNumberFormat="1" applyFont="1" applyFill="1" applyBorder="1"/>
    <xf numFmtId="49" fontId="1" fillId="0" borderId="0" xfId="0" applyNumberFormat="1" applyFont="1" applyFill="1" applyBorder="1"/>
    <xf numFmtId="0" fontId="1" fillId="0" borderId="0" xfId="0" applyFont="1" applyFill="1"/>
    <xf numFmtId="0" fontId="0" fillId="0" borderId="0" xfId="0" applyFill="1"/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workbookViewId="0">
      <selection activeCell="P41" sqref="P41"/>
    </sheetView>
  </sheetViews>
  <sheetFormatPr defaultColWidth="11.5703125" defaultRowHeight="12.75" x14ac:dyDescent="0.2"/>
  <cols>
    <col min="1" max="1" width="6" customWidth="1"/>
    <col min="2" max="2" width="12.85546875" customWidth="1"/>
    <col min="3" max="3" width="18.42578125" customWidth="1"/>
    <col min="4" max="4" width="15.42578125" customWidth="1"/>
    <col min="5" max="5" width="16" customWidth="1"/>
    <col min="6" max="6" width="1.42578125" style="16" customWidth="1"/>
    <col min="7" max="7" width="3.28515625" customWidth="1"/>
    <col min="8" max="8" width="16.42578125" customWidth="1"/>
    <col min="9" max="9" width="12.5703125" customWidth="1"/>
    <col min="10" max="10" width="44.140625" customWidth="1"/>
  </cols>
  <sheetData>
    <row r="1" spans="1:8" x14ac:dyDescent="0.2">
      <c r="A1" s="7" t="s">
        <v>0</v>
      </c>
      <c r="B1" s="8" t="s">
        <v>1</v>
      </c>
      <c r="C1" s="9" t="s">
        <v>1</v>
      </c>
      <c r="D1" s="9" t="s">
        <v>1</v>
      </c>
      <c r="E1" s="7" t="s">
        <v>2</v>
      </c>
      <c r="F1" s="15"/>
    </row>
    <row r="2" spans="1:8" x14ac:dyDescent="0.2">
      <c r="A2" s="7" t="s">
        <v>3</v>
      </c>
      <c r="B2" s="7" t="s">
        <v>4</v>
      </c>
      <c r="C2" s="9" t="s">
        <v>2</v>
      </c>
      <c r="D2" s="9" t="s">
        <v>5</v>
      </c>
      <c r="E2" s="7" t="s">
        <v>6</v>
      </c>
      <c r="F2" s="15"/>
    </row>
    <row r="3" spans="1:8" x14ac:dyDescent="0.2">
      <c r="A3" s="7" t="s">
        <v>7</v>
      </c>
      <c r="B3" s="7" t="s">
        <v>8</v>
      </c>
      <c r="C3" s="1" t="str">
        <f>"dzieścia"</f>
        <v>dzieścia</v>
      </c>
      <c r="D3" s="9" t="s">
        <v>9</v>
      </c>
      <c r="E3" s="7" t="s">
        <v>10</v>
      </c>
      <c r="F3" s="15"/>
    </row>
    <row r="4" spans="1:8" x14ac:dyDescent="0.2">
      <c r="A4" s="7" t="s">
        <v>11</v>
      </c>
      <c r="B4" s="7" t="s">
        <v>12</v>
      </c>
      <c r="C4" s="9" t="str">
        <f>"dzieści"</f>
        <v>dzieści</v>
      </c>
      <c r="D4" s="9" t="s">
        <v>13</v>
      </c>
      <c r="E4" s="7" t="s">
        <v>14</v>
      </c>
      <c r="F4" s="15"/>
    </row>
    <row r="5" spans="1:8" x14ac:dyDescent="0.2">
      <c r="A5" s="7" t="s">
        <v>15</v>
      </c>
      <c r="B5" s="7" t="s">
        <v>16</v>
      </c>
      <c r="C5" s="9" t="str">
        <f>"dzieści"</f>
        <v>dzieści</v>
      </c>
      <c r="D5" s="9" t="s">
        <v>13</v>
      </c>
      <c r="E5" s="7" t="s">
        <v>17</v>
      </c>
      <c r="F5" s="15"/>
      <c r="G5" s="1"/>
      <c r="H5" s="1"/>
    </row>
    <row r="6" spans="1:8" x14ac:dyDescent="0.2">
      <c r="A6" s="7" t="s">
        <v>18</v>
      </c>
      <c r="B6" s="7" t="s">
        <v>19</v>
      </c>
      <c r="C6" s="9" t="str">
        <f>"dziesiąt"</f>
        <v>dziesiąt</v>
      </c>
      <c r="D6" s="9" t="s">
        <v>20</v>
      </c>
      <c r="E6" s="7" t="s">
        <v>21</v>
      </c>
      <c r="F6" s="15"/>
    </row>
    <row r="7" spans="1:8" x14ac:dyDescent="0.2">
      <c r="A7" s="7" t="s">
        <v>22</v>
      </c>
      <c r="B7" s="7" t="s">
        <v>23</v>
      </c>
      <c r="C7" s="9" t="str">
        <f>"dziesiąt"</f>
        <v>dziesiąt</v>
      </c>
      <c r="D7" s="9" t="s">
        <v>20</v>
      </c>
      <c r="E7" s="7" t="s">
        <v>24</v>
      </c>
      <c r="F7" s="15"/>
    </row>
    <row r="8" spans="1:8" x14ac:dyDescent="0.2">
      <c r="A8" s="7" t="s">
        <v>25</v>
      </c>
      <c r="B8" s="7" t="s">
        <v>26</v>
      </c>
      <c r="C8" s="9" t="str">
        <f>"dziesiąt"</f>
        <v>dziesiąt</v>
      </c>
      <c r="D8" s="9" t="s">
        <v>20</v>
      </c>
      <c r="E8" s="7" t="s">
        <v>27</v>
      </c>
      <c r="F8" s="15"/>
    </row>
    <row r="9" spans="1:8" x14ac:dyDescent="0.2">
      <c r="A9" s="7" t="s">
        <v>28</v>
      </c>
      <c r="B9" s="7" t="s">
        <v>29</v>
      </c>
      <c r="C9" s="9" t="str">
        <f>"dziesiąt"</f>
        <v>dziesiąt</v>
      </c>
      <c r="D9" s="9" t="s">
        <v>20</v>
      </c>
      <c r="E9" s="7" t="s">
        <v>30</v>
      </c>
      <c r="F9" s="15"/>
    </row>
    <row r="10" spans="1:8" x14ac:dyDescent="0.2">
      <c r="A10" s="7" t="s">
        <v>31</v>
      </c>
      <c r="B10" s="7" t="s">
        <v>32</v>
      </c>
      <c r="C10" s="9" t="str">
        <f>"dziesiąt"</f>
        <v>dziesiąt</v>
      </c>
      <c r="D10" s="9" t="s">
        <v>20</v>
      </c>
      <c r="E10" s="7" t="s">
        <v>33</v>
      </c>
      <c r="F10" s="15"/>
      <c r="G10" s="5"/>
      <c r="H10" s="1"/>
    </row>
    <row r="11" spans="1:8" x14ac:dyDescent="0.2">
      <c r="A11" s="13"/>
      <c r="B11" s="13"/>
      <c r="C11" s="14"/>
      <c r="D11" s="14"/>
      <c r="E11" s="13"/>
      <c r="F11" s="15"/>
      <c r="G11" s="5"/>
      <c r="H11" s="1"/>
    </row>
    <row r="12" spans="1:8" x14ac:dyDescent="0.2">
      <c r="A12" s="10" t="str">
        <f>"mld*"</f>
        <v>mld*</v>
      </c>
      <c r="B12" s="10" t="str">
        <f>"mln*"</f>
        <v>mln*</v>
      </c>
      <c r="C12" s="10" t="str">
        <f>"tys*"</f>
        <v>tys*</v>
      </c>
      <c r="D12" s="10" t="str">
        <f>"zł*"</f>
        <v>zł*</v>
      </c>
      <c r="E12" s="10" t="str">
        <f>"gr*"</f>
        <v>gr*</v>
      </c>
      <c r="F12" s="15"/>
      <c r="G12" s="5"/>
      <c r="H12" s="1"/>
    </row>
    <row r="13" spans="1:8" x14ac:dyDescent="0.2">
      <c r="A13" s="6" t="str">
        <f>MID(H17,1,3)</f>
        <v>000</v>
      </c>
      <c r="B13" s="6" t="str">
        <f>MID(H17,4,3)</f>
        <v>000</v>
      </c>
      <c r="C13" s="6" t="str">
        <f>MID(H17,7,3)</f>
        <v>000</v>
      </c>
      <c r="D13" s="6" t="str">
        <f>MID(H17,10,3)</f>
        <v>157</v>
      </c>
      <c r="E13" s="6" t="str">
        <f>"0" &amp; RIGHT(H16,2)</f>
        <v>000</v>
      </c>
      <c r="F13" s="15"/>
    </row>
    <row r="14" spans="1:8" x14ac:dyDescent="0.2">
      <c r="A14" s="11" t="str">
        <f>IF(VALUE(LEFT(A13,1))=1,$D$2,"") &amp; IF(VALUE(LEFT(A13,1))=2,$D$3,"")</f>
        <v/>
      </c>
      <c r="B14" s="11" t="str">
        <f>IF(VALUE(LEFT(B13,1))=1,$D$2,"") &amp; IF(VALUE(LEFT(B13,1))=2,$D$3,"")</f>
        <v/>
      </c>
      <c r="C14" s="11" t="str">
        <f>IF(VALUE(LEFT(C13,1))=1,$D$2,"") &amp; IF(VALUE(LEFT(C13,1))=2,$D$3,"")</f>
        <v/>
      </c>
      <c r="D14" s="11" t="str">
        <f>IF(VALUE(LEFT(D13,1))=1,$D$2,"") &amp; IF(VALUE(LEFT(D13,1))=2,$D$3,"")</f>
        <v>sto</v>
      </c>
      <c r="E14" s="11"/>
      <c r="F14" s="15"/>
      <c r="H14" s="2">
        <v>157</v>
      </c>
    </row>
    <row r="15" spans="1:8" x14ac:dyDescent="0.2">
      <c r="A15" s="11" t="str">
        <f ca="1">IF(VALUE(A13)&gt;299,INDIRECT("$B" &amp; MID(A13,1,1)+1 ) &amp; INDIRECT("$D" &amp; MID(A13,1,1)+1 ),"")</f>
        <v/>
      </c>
      <c r="B15" s="11" t="str">
        <f ca="1">IF(VALUE(B13)&gt;299,INDIRECT("$B" &amp; MID(B13,1,1)+1 ) &amp; INDIRECT("$D" &amp; MID(B13,1,1)+1 ),"")</f>
        <v/>
      </c>
      <c r="C15" s="11" t="str">
        <f ca="1">IF(VALUE(C13)&gt;299,INDIRECT("$B" &amp; MID(C13,1,1)+1 ) &amp; INDIRECT("$D" &amp; MID(C13,1,1)+1 ),"")</f>
        <v/>
      </c>
      <c r="D15" s="11" t="str">
        <f ca="1">IF(VALUE(D13)&gt;299,INDIRECT("$B" &amp; MID(D13,1,1)+1 ) &amp; INDIRECT("$D" &amp; MID(D13,1,1)+1 ),"")</f>
        <v/>
      </c>
      <c r="E15" s="11" t="str">
        <f ca="1">IF(VALUE(E13)&gt;299,INDIRECT("$B" &amp; MID(E13,1,1)+1 ) &amp; INDIRECT("$D" &amp; MID(E13,1,1)+1 ),"")</f>
        <v/>
      </c>
      <c r="F15" s="15"/>
      <c r="H15" s="1"/>
    </row>
    <row r="16" spans="1:8" x14ac:dyDescent="0.2">
      <c r="A16" s="12" t="str">
        <f ca="1">IF(VALUE(RIGHT(A13,2))&gt;19,INDIRECT("$B" &amp; MID(A13,2,1)+1 ) &amp; INDIRECT("$C" &amp; MID(A13,2,1)+1 ),"")</f>
        <v/>
      </c>
      <c r="B16" s="12" t="str">
        <f ca="1">IF(VALUE(RIGHT(B13,2))&gt;19,INDIRECT("$B" &amp; MID(B13,2,1)+1 ) &amp; INDIRECT("$C" &amp; MID(B13,2,1)+1 ),"")</f>
        <v/>
      </c>
      <c r="C16" s="12" t="str">
        <f ca="1">IF(VALUE(RIGHT(C13,2))&gt;19,INDIRECT("$B" &amp; MID(C13,2,1)+1 ) &amp; INDIRECT("$C" &amp; MID(C13,2,1)+1 ),"")</f>
        <v/>
      </c>
      <c r="D16" s="12" t="str">
        <f ca="1">IF(VALUE(RIGHT(D13,2))&gt;19,INDIRECT("$B" &amp; MID(D13,2,1)+1 ) &amp; INDIRECT("$C" &amp; MID(D13,2,1)+1 ),"")</f>
        <v>pięćdziesiąt</v>
      </c>
      <c r="E16" s="12" t="str">
        <f ca="1">IF(VALUE(RIGHT(E13,2))&gt;19,INDIRECT("$B" &amp; MID(E13,2,1)+1 ) &amp; INDIRECT("$C" &amp; MID(E13,2,1)+1 ),"")</f>
        <v/>
      </c>
      <c r="F16" s="15"/>
      <c r="H16" s="3">
        <f>ROUND(H14*100,0)</f>
        <v>15700</v>
      </c>
    </row>
    <row r="17" spans="1:10" x14ac:dyDescent="0.2">
      <c r="A17" s="11" t="str">
        <f ca="1">IF(AND(VALUE(MID(A13,2,2))&gt;9,(VALUE(MID(A13,2,2))&lt;20)), INDIRECT("$E" &amp; MID(A13,3,1)+1 ), INDIRECT("$B" &amp; MID(A13,3,1)+1 ))</f>
        <v xml:space="preserve"> </v>
      </c>
      <c r="B17" s="11" t="str">
        <f ca="1">IF(AND(VALUE(MID(B13,2,2))&gt;9,(VALUE(MID(B13,2,2))&lt;20)), INDIRECT("$E" &amp; MID(B13,3,1)+1 ), INDIRECT("$B" &amp; MID(B13,3,1)+1 ))</f>
        <v xml:space="preserve"> </v>
      </c>
      <c r="C17" s="11" t="str">
        <f ca="1">IF(AND(VALUE(MID(C13,2,2))&gt;9,(VALUE(MID(C13,2,2))&lt;20)), INDIRECT("$E" &amp; MID(C13,3,1)+1 ), INDIRECT("$B" &amp; MID(C13,3,1)+1 ))</f>
        <v xml:space="preserve"> </v>
      </c>
      <c r="D17" s="11" t="str">
        <f ca="1">IF(AND(VALUE(MID(D13,2,2))&gt;9,(VALUE(MID(D13,2,2))&lt;20)), INDIRECT("$E" &amp; MID(D13,3,1)+1 ), INDIRECT("$B" &amp; MID(D13,3,1)+1 ))</f>
        <v>siedem</v>
      </c>
      <c r="E17" s="11" t="str">
        <f ca="1">IF(AND(VALUE(MID(E13,2,2))&gt;9,(VALUE(MID(E13,2,2))&lt;20)), INDIRECT("$E" &amp; MID(E13,3,1)+1 ), INDIRECT("$B" &amp; MID(E13,3,1)+1 ))</f>
        <v xml:space="preserve"> </v>
      </c>
      <c r="F17" s="15"/>
      <c r="H17" s="4" t="str">
        <f>REPT("0",12-LEN(TRUNC(H14))) &amp; TRUNC(H14)</f>
        <v>000000000157</v>
      </c>
    </row>
    <row r="18" spans="1:10" ht="13.5" thickBot="1" x14ac:dyDescent="0.25">
      <c r="F18" s="15"/>
    </row>
    <row r="19" spans="1:10" ht="13.5" thickBot="1" x14ac:dyDescent="0.25">
      <c r="A19" s="17" t="str">
        <f ca="1">IF(VALUE(A13)&lt;&gt;0,A14&amp;A15&amp;A16&amp;A17&amp;A12,"") &amp; IF(VALUE(B13)&lt;&gt;0,B14&amp;B15&amp;B16&amp;B17&amp;B12,"") &amp; IF(VALUE(C13)&lt;&gt;0,C14&amp;C15&amp;C16&amp;C17&amp;C12,"")&amp; IF(VALUE(D13)&lt;&gt;0,D14&amp;D15&amp;D16&amp;D17&amp;D12,"")&amp; IF(VALUE(E13)&lt;&gt;0,E14&amp;E15&amp;E16&amp;E17&amp;E12,"")</f>
        <v>stopięćdziesiątsiedemzł*</v>
      </c>
      <c r="B19" s="18"/>
      <c r="C19" s="18"/>
      <c r="D19" s="18"/>
      <c r="E19" s="19"/>
      <c r="F19" s="15"/>
      <c r="G19" s="1"/>
      <c r="H19" s="1"/>
    </row>
    <row r="22" spans="1:10" x14ac:dyDescent="0.2">
      <c r="A22" s="10" t="str">
        <f>"mld*"</f>
        <v>mld*</v>
      </c>
      <c r="B22" s="10" t="str">
        <f>"mln*"</f>
        <v>mln*</v>
      </c>
      <c r="C22" s="10" t="str">
        <f>"tys*"</f>
        <v>tys*</v>
      </c>
      <c r="D22" s="10" t="str">
        <f>"zł*"</f>
        <v>zł*</v>
      </c>
      <c r="E22" s="10" t="str">
        <f>"gr*"</f>
        <v>gr*</v>
      </c>
      <c r="F22" s="15"/>
      <c r="G22" s="5"/>
      <c r="H22" s="1"/>
    </row>
    <row r="23" spans="1:10" x14ac:dyDescent="0.2">
      <c r="A23" s="6" t="str">
        <f>MID(H27,1,3)</f>
        <v>000</v>
      </c>
      <c r="B23" s="6" t="str">
        <f>MID(H27,4,3)</f>
        <v>000</v>
      </c>
      <c r="C23" s="6" t="str">
        <f>MID(H27,7,3)</f>
        <v>001</v>
      </c>
      <c r="D23" s="6" t="str">
        <f>MID(H27,10,3)</f>
        <v>015</v>
      </c>
      <c r="E23" s="6" t="str">
        <f>"0" &amp; RIGHT(H26,2)</f>
        <v>023</v>
      </c>
      <c r="F23" s="15"/>
    </row>
    <row r="24" spans="1:10" x14ac:dyDescent="0.2">
      <c r="A24" s="11" t="str">
        <f>IF(VALUE(LEFT(A23,1))=1,$D$2,"") &amp; IF(VALUE(LEFT(A23,1))=2,$D$3,"")</f>
        <v/>
      </c>
      <c r="B24" s="11" t="str">
        <f>IF(VALUE(LEFT(B23,1))=1,$D$2,"") &amp; IF(VALUE(LEFT(B23,1))=2,$D$3,"")</f>
        <v/>
      </c>
      <c r="C24" s="11" t="str">
        <f>IF(VALUE(LEFT(C23,1))=1,$D$2,"") &amp; IF(VALUE(LEFT(C23,1))=2,$D$3,"")</f>
        <v/>
      </c>
      <c r="D24" s="11" t="str">
        <f>IF(VALUE(LEFT(D23,1))=1,$D$2,"") &amp; IF(VALUE(LEFT(D23,1))=2,$D$3,"")</f>
        <v/>
      </c>
      <c r="E24" s="11"/>
      <c r="F24" s="15"/>
      <c r="H24" s="2">
        <v>1015.23</v>
      </c>
    </row>
    <row r="25" spans="1:10" x14ac:dyDescent="0.2">
      <c r="A25" s="11" t="str">
        <f ca="1">IF(VALUE(A23)&gt;299,INDIRECT("$B" &amp; MID(A23,1,1)+1 ) &amp; INDIRECT("$D" &amp; MID(A23,1,1)+1 ),"")</f>
        <v/>
      </c>
      <c r="B25" s="11" t="str">
        <f ca="1">IF(VALUE(B23)&gt;299,INDIRECT("$B" &amp; MID(B23,1,1)+1 ) &amp; INDIRECT("$D" &amp; MID(B23,1,1)+1 ),"")</f>
        <v/>
      </c>
      <c r="C25" s="11" t="str">
        <f ca="1">IF(VALUE(C23)&gt;299,INDIRECT("$B" &amp; MID(C23,1,1)+1 ) &amp; INDIRECT("$D" &amp; MID(C23,1,1)+1 ),"")</f>
        <v/>
      </c>
      <c r="D25" s="11" t="str">
        <f ca="1">IF(VALUE(D23)&gt;299,INDIRECT("$B" &amp; MID(D23,1,1)+1 ) &amp; INDIRECT("$D" &amp; MID(D23,1,1)+1 ),"")</f>
        <v/>
      </c>
      <c r="E25" s="11" t="str">
        <f ca="1">IF(VALUE(E23)&gt;299,INDIRECT("$B" &amp; MID(E23,1,1)+1 ) &amp; INDIRECT("$D" &amp; MID(E23,1,1)+1 ),"")</f>
        <v/>
      </c>
      <c r="F25" s="15"/>
      <c r="H25" s="1"/>
    </row>
    <row r="26" spans="1:10" x14ac:dyDescent="0.2">
      <c r="A26" s="12" t="str">
        <f ca="1">IF(VALUE(RIGHT(A23,2))&gt;19,INDIRECT("$B" &amp; MID(A23,2,1)+1 ) &amp; INDIRECT("$C" &amp; MID(A23,2,1)+1 ),"")</f>
        <v/>
      </c>
      <c r="B26" s="12" t="str">
        <f ca="1">IF(VALUE(RIGHT(B23,2))&gt;19,INDIRECT("$B" &amp; MID(B23,2,1)+1 ) &amp; INDIRECT("$C" &amp; MID(B23,2,1)+1 ),"")</f>
        <v/>
      </c>
      <c r="C26" s="12" t="str">
        <f ca="1">IF(VALUE(RIGHT(C23,2))&gt;19,INDIRECT("$B" &amp; MID(C23,2,1)+1 ) &amp; INDIRECT("$C" &amp; MID(C23,2,1)+1 ),"")</f>
        <v/>
      </c>
      <c r="D26" s="12" t="str">
        <f ca="1">IF(VALUE(RIGHT(D23,2))&gt;19,INDIRECT("$B" &amp; MID(D23,2,1)+1 ) &amp; INDIRECT("$C" &amp; MID(D23,2,1)+1 ),"")</f>
        <v/>
      </c>
      <c r="E26" s="12" t="str">
        <f ca="1">IF(VALUE(RIGHT(E23,2))&gt;19,INDIRECT("$B" &amp; MID(E23,2,1)+1 ) &amp; INDIRECT("$C" &amp; MID(E23,2,1)+1 ),"")</f>
        <v>dwadzieścia</v>
      </c>
      <c r="F26" s="15"/>
      <c r="H26" s="3">
        <f>ROUND(H24*100,0)</f>
        <v>101523</v>
      </c>
    </row>
    <row r="27" spans="1:10" x14ac:dyDescent="0.2">
      <c r="A27" s="11" t="str">
        <f ca="1">IF(AND(VALUE(MID(A23,2,2))&gt;9,(VALUE(MID(A23,2,2))&lt;20)), INDIRECT("$E" &amp; MID(A23,3,1)+1 ), INDIRECT("$B" &amp; MID(A23,3,1)+1 ))</f>
        <v xml:space="preserve"> </v>
      </c>
      <c r="B27" s="11" t="str">
        <f ca="1">IF(AND(VALUE(MID(B23,2,2))&gt;9,(VALUE(MID(B23,2,2))&lt;20)), INDIRECT("$E" &amp; MID(B23,3,1)+1 ), INDIRECT("$B" &amp; MID(B23,3,1)+1 ))</f>
        <v xml:space="preserve"> </v>
      </c>
      <c r="C27" s="11" t="str">
        <f ca="1">IF(AND(VALUE(MID(C23,2,2))&gt;9,(VALUE(MID(C23,2,2))&lt;20)), INDIRECT("$E" &amp; MID(C23,3,1)+1 ), INDIRECT("$B" &amp; MID(C23,3,1)+1 ))</f>
        <v>jeden</v>
      </c>
      <c r="D27" s="11" t="str">
        <f ca="1">IF(AND(VALUE(MID(D23,2,2))&gt;9,(VALUE(MID(D23,2,2))&lt;20)), INDIRECT("$E" &amp; MID(D23,3,1)+1 ), INDIRECT("$B" &amp; MID(D23,3,1)+1 ))</f>
        <v>piętnaście</v>
      </c>
      <c r="E27" s="11" t="str">
        <f ca="1">IF(AND(VALUE(MID(E23,2,2))&gt;9,(VALUE(MID(E23,2,2))&lt;20)), INDIRECT("$E" &amp; MID(E23,3,1)+1 ), INDIRECT("$B" &amp; MID(E23,3,1)+1 ))</f>
        <v>trzy</v>
      </c>
      <c r="F27" s="15"/>
      <c r="H27" s="4" t="str">
        <f>REPT("0",12-LEN(TRUNC(H24))) &amp; TRUNC(H24)</f>
        <v>000000001015</v>
      </c>
    </row>
    <row r="28" spans="1:10" ht="13.5" thickBot="1" x14ac:dyDescent="0.25">
      <c r="F28" s="15"/>
      <c r="G28" s="1"/>
    </row>
    <row r="29" spans="1:10" ht="13.5" thickBot="1" x14ac:dyDescent="0.25">
      <c r="A29" s="17" t="str">
        <f ca="1">IF(VALUE(A23)&lt;&gt;0,A24&amp;A25&amp;A26&amp;A27&amp;A22,"") &amp; IF(VALUE(B23)&lt;&gt;0,B24&amp;B25&amp;B26&amp;B27&amp;B22,"") &amp; IF(VALUE(C23)&lt;&gt;0,C24&amp;C25&amp;C26&amp;C27&amp;C22,"")&amp; IF(VALUE(D23)&lt;&gt;0,D24&amp;D25&amp;D26&amp;D27&amp;D22,"")&amp; IF(VALUE(E23)&lt;&gt;0,E24&amp;E25&amp;E26&amp;E27&amp;E22,"")</f>
        <v>jedentys*piętnaściezł*dwadzieściatrzygr*</v>
      </c>
      <c r="B29" s="18"/>
      <c r="C29" s="18"/>
      <c r="D29" s="18"/>
      <c r="E29" s="19"/>
      <c r="F29" s="15"/>
      <c r="G29" s="1"/>
      <c r="H29" s="1"/>
    </row>
    <row r="31" spans="1:10" x14ac:dyDescent="0.2">
      <c r="J31" t="s">
        <v>1</v>
      </c>
    </row>
  </sheetData>
  <mergeCells count="2">
    <mergeCell ref="A19:E19"/>
    <mergeCell ref="A29:E29"/>
  </mergeCells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 r:id="rId1"/>
  <headerFooter alignWithMargins="0">
    <oddHeader>&amp;C&amp;"Arial,Normalny"&amp;A</oddHeader>
    <oddFooter>&amp;C&amp;"Arial,Normalny"Strona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Słowo</vt:lpstr>
      <vt:lpstr>T_slowo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sergio-vista</dc:creator>
  <cp:lastModifiedBy>sergio</cp:lastModifiedBy>
  <dcterms:created xsi:type="dcterms:W3CDTF">2010-04-26T05:48:35Z</dcterms:created>
  <dcterms:modified xsi:type="dcterms:W3CDTF">2015-10-09T02:16:26Z</dcterms:modified>
</cp:coreProperties>
</file>