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0D48A3DC-77BB-4428-AF95-D8E5E1DA0F8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Cena" sheetId="2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Cena!$C$7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Cena!$F$3</definedName>
    <definedName name="solver_lhs2" localSheetId="0" hidden="1">Cena!$C$3:$F$3</definedName>
    <definedName name="solver_lhs3" localSheetId="0" hidden="1">Cena!$C$4:$E$4</definedName>
    <definedName name="solver_lhs4" localSheetId="0" hidden="1">Cena!$C$4:$E$4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opt" localSheetId="0" hidden="1">Cena!$H$13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-10</definedName>
    <definedName name="solver_rhs3" localSheetId="0" hidden="1">0</definedName>
    <definedName name="solver_rhs4" localSheetId="0" hidden="1">-1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2" l="1"/>
  <c r="I7" i="2"/>
  <c r="G7" i="2"/>
  <c r="K7" i="2" s="1"/>
  <c r="H10" i="2" s="1"/>
  <c r="J7" i="2"/>
  <c r="L7" i="2" l="1"/>
  <c r="I10" i="2" s="1"/>
  <c r="I11" i="2" s="1"/>
  <c r="M7" i="2"/>
  <c r="J10" i="2" s="1"/>
  <c r="H12" i="2"/>
  <c r="H11" i="2"/>
  <c r="J11" i="2"/>
  <c r="J12" i="2"/>
  <c r="I12" i="2"/>
  <c r="N7" i="2"/>
  <c r="H13" i="2" l="1"/>
  <c r="I13" i="2"/>
  <c r="J13" i="2"/>
</calcChain>
</file>

<file path=xl/sharedStrings.xml><?xml version="1.0" encoding="utf-8"?>
<sst xmlns="http://schemas.openxmlformats.org/spreadsheetml/2006/main" count="37" uniqueCount="13">
  <si>
    <t>Xbox</t>
  </si>
  <si>
    <t>PS2</t>
  </si>
  <si>
    <t>Wii</t>
  </si>
  <si>
    <t>Brak</t>
  </si>
  <si>
    <t>Wariant</t>
  </si>
  <si>
    <t>Ocena</t>
  </si>
  <si>
    <t>Sprzedanych sztuk</t>
  </si>
  <si>
    <t>Przychód</t>
  </si>
  <si>
    <t>Koszt</t>
  </si>
  <si>
    <t>Zysk</t>
  </si>
  <si>
    <t>Prawdopodobieństwo</t>
  </si>
  <si>
    <t>Marka</t>
  </si>
  <si>
    <t>Wrażliwość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</si>
</sst>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0" xfId="0" applyNumberFormat="1" applyFont="1"/>
    <xf numFmtId="3" fontId="2" fillId="2" borderId="0" xfId="0" applyNumberFormat="1" applyFont="1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N17"/>
  <sheetViews>
    <sheetView tabSelected="1" topLeftCell="B1" zoomScaleNormal="100" workbookViewId="0">
      <selection activeCell="Q21" sqref="Q21"/>
    </sheetView>
  </sheetViews>
  <sheetFormatPr defaultRowHeight="12.75" x14ac:dyDescent="0.2"/>
  <cols>
    <col min="1" max="1" width="9.140625" style="1"/>
    <col min="2" max="2" width="16.7109375" style="1" customWidth="1"/>
    <col min="3" max="3" width="8.42578125" style="1" customWidth="1"/>
    <col min="4" max="4" width="9.140625" style="1"/>
    <col min="5" max="5" width="8" style="1" customWidth="1"/>
    <col min="6" max="6" width="9.140625" style="1"/>
    <col min="7" max="14" width="8.7109375" style="1" customWidth="1"/>
    <col min="15" max="16384" width="9.140625" style="1"/>
  </cols>
  <sheetData>
    <row r="1" spans="2:14" x14ac:dyDescent="0.2">
      <c r="C1" s="3" t="s">
        <v>0</v>
      </c>
      <c r="D1" s="3" t="s">
        <v>1</v>
      </c>
      <c r="E1" s="3" t="s">
        <v>2</v>
      </c>
      <c r="F1" s="3" t="s">
        <v>3</v>
      </c>
    </row>
    <row r="2" spans="2:14" x14ac:dyDescent="0.2">
      <c r="B2" s="4" t="s">
        <v>8</v>
      </c>
      <c r="C2" s="7">
        <v>180</v>
      </c>
      <c r="D2" s="7">
        <v>160</v>
      </c>
      <c r="E2" s="7">
        <v>155</v>
      </c>
    </row>
    <row r="3" spans="2:14" x14ac:dyDescent="0.2">
      <c r="B3" s="4" t="s">
        <v>11</v>
      </c>
      <c r="C3" s="1">
        <v>1.8789177319924522</v>
      </c>
      <c r="D3" s="1">
        <v>4.9665476335659804</v>
      </c>
      <c r="E3" s="1">
        <v>0.48891249404861969</v>
      </c>
      <c r="F3" s="1">
        <v>0</v>
      </c>
    </row>
    <row r="4" spans="2:14" x14ac:dyDescent="0.2">
      <c r="B4" s="4" t="s">
        <v>12</v>
      </c>
      <c r="C4" s="1">
        <v>-1.2492149289160684E-2</v>
      </c>
      <c r="D4" s="1">
        <v>-2.4420971802390948E-2</v>
      </c>
      <c r="E4" s="1">
        <v>-6.2051522065328388E-3</v>
      </c>
    </row>
    <row r="5" spans="2:14" x14ac:dyDescent="0.2">
      <c r="G5" s="9" t="s">
        <v>5</v>
      </c>
      <c r="H5" s="9"/>
      <c r="I5" s="9"/>
      <c r="J5" s="10"/>
      <c r="K5" s="11" t="s">
        <v>10</v>
      </c>
      <c r="L5" s="12"/>
      <c r="M5" s="12"/>
      <c r="N5" s="10"/>
    </row>
    <row r="6" spans="2:14" x14ac:dyDescent="0.2">
      <c r="B6" s="4" t="s">
        <v>4</v>
      </c>
      <c r="C6" s="3" t="s">
        <v>0</v>
      </c>
      <c r="D6" s="3" t="s">
        <v>1</v>
      </c>
      <c r="E6" s="3" t="s">
        <v>2</v>
      </c>
      <c r="G6" s="3" t="s">
        <v>0</v>
      </c>
      <c r="H6" s="3" t="s">
        <v>1</v>
      </c>
      <c r="I6" s="3" t="s">
        <v>2</v>
      </c>
      <c r="J6" s="5" t="s">
        <v>3</v>
      </c>
      <c r="K6" s="3" t="s">
        <v>0</v>
      </c>
      <c r="L6" s="3" t="s">
        <v>1</v>
      </c>
      <c r="M6" s="3" t="s">
        <v>2</v>
      </c>
      <c r="N6" s="5" t="s">
        <v>3</v>
      </c>
    </row>
    <row r="7" spans="2:14" x14ac:dyDescent="0.2">
      <c r="B7" s="1">
        <v>1</v>
      </c>
      <c r="C7" s="7">
        <v>207.46094121975068</v>
      </c>
      <c r="D7" s="7">
        <v>215</v>
      </c>
      <c r="E7" s="7">
        <v>190</v>
      </c>
      <c r="G7" s="1">
        <f>C3+C7*C4</f>
        <v>-0.7127153173944627</v>
      </c>
      <c r="H7" s="1">
        <f>D3+D7*D4</f>
        <v>-0.28396130394807351</v>
      </c>
      <c r="I7" s="1">
        <f>E3+E7*E4</f>
        <v>-0.69006642519261974</v>
      </c>
      <c r="J7" s="6">
        <f>F3+F7*F4</f>
        <v>0</v>
      </c>
      <c r="K7" s="1">
        <f>EXP(G7)/(EXP($G$7)+EXP($H$7)+EXP($I$7)+EXP($J$7))</f>
        <v>0.17864249206281119</v>
      </c>
      <c r="L7" s="1">
        <f>EXP(H7)/(EXP($G$7)+EXP($H$7)+EXP($I$7)+EXP($J$7))</f>
        <v>0.27427755580847107</v>
      </c>
      <c r="M7" s="1">
        <f>EXP(I7)/(EXP($G$7)+EXP($H$7)+EXP($I$7)+EXP($J$7))</f>
        <v>0.18273471382140408</v>
      </c>
      <c r="N7" s="6">
        <f>EXP(J7)/(EXP($G$7)+EXP($H$7)+EXP($I$7)+EXP($J$7))</f>
        <v>0.36434523830731375</v>
      </c>
    </row>
    <row r="9" spans="2:14" x14ac:dyDescent="0.2">
      <c r="B9" s="4" t="s">
        <v>0</v>
      </c>
      <c r="C9" s="7">
        <v>207.46</v>
      </c>
      <c r="D9" s="8">
        <v>215</v>
      </c>
      <c r="E9" s="7">
        <v>190</v>
      </c>
      <c r="H9" s="3" t="s">
        <v>0</v>
      </c>
      <c r="I9" s="3" t="s">
        <v>1</v>
      </c>
      <c r="J9" s="3" t="s">
        <v>2</v>
      </c>
    </row>
    <row r="10" spans="2:14" x14ac:dyDescent="0.2">
      <c r="B10" s="4" t="s">
        <v>1</v>
      </c>
      <c r="C10" s="7">
        <v>207.46</v>
      </c>
      <c r="D10" s="8">
        <v>173.55</v>
      </c>
      <c r="E10" s="8">
        <v>190</v>
      </c>
      <c r="G10" s="4" t="s">
        <v>6</v>
      </c>
      <c r="H10" s="2">
        <f>100*K7</f>
        <v>17.864249206281119</v>
      </c>
      <c r="I10" s="2">
        <f>100*L7</f>
        <v>27.427755580847109</v>
      </c>
      <c r="J10" s="2">
        <f>100*M7</f>
        <v>18.273471382140407</v>
      </c>
    </row>
    <row r="11" spans="2:14" x14ac:dyDescent="0.2">
      <c r="B11" s="4" t="s">
        <v>2</v>
      </c>
      <c r="C11" s="7">
        <v>207.46</v>
      </c>
      <c r="D11" s="7">
        <v>173.55</v>
      </c>
      <c r="E11" s="8">
        <v>260.74</v>
      </c>
      <c r="G11" s="4" t="s">
        <v>7</v>
      </c>
      <c r="H11" s="2">
        <f>H10*C7</f>
        <v>3706.133954519265</v>
      </c>
      <c r="I11" s="2">
        <f>I10*D7</f>
        <v>5896.9674498821287</v>
      </c>
      <c r="J11" s="2">
        <f>J10*E7</f>
        <v>3471.9595626066775</v>
      </c>
    </row>
    <row r="12" spans="2:14" x14ac:dyDescent="0.2">
      <c r="B12" s="4" t="s">
        <v>0</v>
      </c>
      <c r="C12" s="8">
        <v>202.38</v>
      </c>
      <c r="D12" s="8">
        <v>173.55</v>
      </c>
      <c r="E12" s="7">
        <v>260.74</v>
      </c>
      <c r="G12" s="4" t="s">
        <v>8</v>
      </c>
      <c r="H12" s="2">
        <f>H10*C2</f>
        <v>3215.5648571306015</v>
      </c>
      <c r="I12" s="2">
        <f>I10*D2</f>
        <v>4388.4408929355377</v>
      </c>
      <c r="J12" s="2">
        <f>J10*E2</f>
        <v>2832.3880642317631</v>
      </c>
    </row>
    <row r="13" spans="2:14" x14ac:dyDescent="0.2">
      <c r="B13" s="4" t="s">
        <v>1</v>
      </c>
      <c r="C13" s="7">
        <v>202.38</v>
      </c>
      <c r="D13" s="8">
        <v>175.16</v>
      </c>
      <c r="E13" s="8">
        <v>260.74</v>
      </c>
      <c r="G13" s="4" t="s">
        <v>9</v>
      </c>
      <c r="H13" s="2">
        <f>H11-H12+70*H10</f>
        <v>1741.0665418283418</v>
      </c>
      <c r="I13" s="2">
        <f>I11-I12+70*I10</f>
        <v>3428.4694476058885</v>
      </c>
      <c r="J13" s="2">
        <f>J11-J12+70*J10</f>
        <v>1918.7144951247428</v>
      </c>
    </row>
    <row r="14" spans="2:14" x14ac:dyDescent="0.2">
      <c r="B14" s="4" t="s">
        <v>2</v>
      </c>
      <c r="C14" s="8">
        <v>202.38</v>
      </c>
      <c r="D14" s="7">
        <v>175.16</v>
      </c>
      <c r="E14" s="8">
        <v>260.92</v>
      </c>
    </row>
    <row r="15" spans="2:14" x14ac:dyDescent="0.2">
      <c r="B15" s="4" t="s">
        <v>0</v>
      </c>
      <c r="C15" s="8">
        <v>202.64</v>
      </c>
      <c r="D15" s="7">
        <v>175.16</v>
      </c>
      <c r="E15" s="7">
        <v>260.92</v>
      </c>
    </row>
    <row r="16" spans="2:14" x14ac:dyDescent="0.2">
      <c r="B16" s="4" t="s">
        <v>1</v>
      </c>
      <c r="C16" s="7">
        <v>202.64</v>
      </c>
      <c r="D16" s="7">
        <v>175.18</v>
      </c>
      <c r="E16" s="8">
        <v>260.92</v>
      </c>
    </row>
    <row r="17" spans="2:5" x14ac:dyDescent="0.2">
      <c r="B17" s="4" t="s">
        <v>2</v>
      </c>
      <c r="C17" s="7">
        <v>202.64</v>
      </c>
      <c r="D17" s="7">
        <v>175.18</v>
      </c>
      <c r="E17" s="8">
        <v>260.94</v>
      </c>
    </row>
  </sheetData>
  <mergeCells count="2">
    <mergeCell ref="G5:J5"/>
    <mergeCell ref="K5:N5"/>
  </mergeCells>
  <phoneticPr fontId="1" type="noConversion"/>
  <printOptions headings="1" gridLines="1"/>
  <pageMargins left="0.75" right="0.75" top="1" bottom="1" header="0.5" footer="0.5"/>
  <pageSetup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2019-08-06T18:52:10Z</dcterms:created>
  <dcterms:modified xsi:type="dcterms:W3CDTF">2019-08-06T18:52:10Z</dcterms:modified>
</cp:coreProperties>
</file>