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DC49D0A1-716F-4AFA-87D3-2AC61A0F6E64}" xr6:coauthVersionLast="43" xr6:coauthVersionMax="43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Krzywa popytu" sheetId="1" r:id="rId1"/>
    <sheet name="Jedna cena" sheetId="2" r:id="rId2"/>
    <sheet name="Segmentacja" sheetId="3" r:id="rId3"/>
    <sheet name="Segmentacja z ograniczeniami" sheetId="4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Całkowity_przychód" localSheetId="3">'Segmentacja z ograniczeniami'!$F$14</definedName>
    <definedName name="Całkowity_przychód">Segmentacja!$F$16</definedName>
    <definedName name="Cena">'Jedna cena'!$G$8</definedName>
    <definedName name="Niski_popyt" localSheetId="3">'Segmentacja z ograniczeniami'!$F$11</definedName>
    <definedName name="Niski_popyt">Segmentacja!$F$13</definedName>
    <definedName name="Niski_przychód" localSheetId="3">'Segmentacja z ograniczeniami'!$F$13</definedName>
    <definedName name="Niski_przychód">Segmentacja!$F$15</definedName>
    <definedName name="Niższa_cena" localSheetId="3">'Segmentacja z ograniczeniami'!$F$9</definedName>
    <definedName name="Niższa_cena">Segmentacja!$F$11</definedName>
    <definedName name="Popyt">'Jedna cena'!$G$9</definedName>
    <definedName name="Przychód">'Jedna cena'!$G$10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1" hidden="1">'Jedna cena'!$G$8</definedName>
    <definedName name="solver_adj" localSheetId="2" hidden="1">Segmentacja!$F$10:$F$11</definedName>
    <definedName name="solver_adj" localSheetId="3" hidden="1">'Segmentacja z ograniczeniami'!$F$8:$F$9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lhs1" localSheetId="3" hidden="1">'Segmentacja z ograniczeniami'!$F$16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um" localSheetId="1" hidden="1">0</definedName>
    <definedName name="solver_num" localSheetId="2" hidden="1">0</definedName>
    <definedName name="solver_num" localSheetId="3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pt" localSheetId="1" hidden="1">'Jedna cena'!$G$10</definedName>
    <definedName name="solver_opt" localSheetId="2" hidden="1">Segmentacja!$F$16</definedName>
    <definedName name="solver_opt" localSheetId="3" hidden="1">'Segmentacja z ograniczeniami'!$F$14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el1" localSheetId="3" hidden="1">1</definedName>
    <definedName name="solver_rhs1" localSheetId="3" hidden="1">'Segmentacja z ograniczeniami'!$H$16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1" hidden="1">3</definedName>
    <definedName name="solver_ver" localSheetId="2" hidden="1">3</definedName>
    <definedName name="solver_ver" localSheetId="3" hidden="1">3</definedName>
    <definedName name="Wysoki_popyt" localSheetId="3">'Segmentacja z ograniczeniami'!$F$10</definedName>
    <definedName name="Wysoki_popyt">Segmentacja!$F$12</definedName>
    <definedName name="Wysoki_przychód" localSheetId="3">'Segmentacja z ograniczeniami'!$F$12</definedName>
    <definedName name="Wysoki_przychód">Segmentacja!$F$14</definedName>
    <definedName name="Wyższa_cena" localSheetId="3">'Segmentacja z ograniczeniami'!$F$8</definedName>
    <definedName name="Wyższa_cena">Segmentacja!$F$10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4" l="1"/>
  <c r="F11" i="4"/>
  <c r="F16" i="4" s="1"/>
  <c r="F10" i="4"/>
  <c r="F13" i="4" l="1"/>
  <c r="F14" i="3"/>
  <c r="F13" i="3"/>
  <c r="F15" i="3" s="1"/>
  <c r="F12" i="3"/>
  <c r="G10" i="2"/>
  <c r="G9" i="2"/>
  <c r="G18" i="1"/>
  <c r="G19" i="1"/>
  <c r="G20" i="1"/>
  <c r="G21" i="1"/>
  <c r="G22" i="1"/>
  <c r="G23" i="1"/>
  <c r="G24" i="1"/>
  <c r="G25" i="1"/>
  <c r="G26" i="1"/>
  <c r="G27" i="1"/>
  <c r="F14" i="4" l="1"/>
  <c r="F19" i="1"/>
  <c r="F20" i="1"/>
  <c r="F21" i="1"/>
  <c r="F22" i="1"/>
  <c r="F23" i="1"/>
  <c r="F24" i="1"/>
  <c r="F25" i="1"/>
  <c r="F26" i="1"/>
  <c r="F27" i="1"/>
  <c r="F18" i="1"/>
  <c r="F16" i="3" l="1"/>
</calcChain>
</file>

<file path=xl/sharedStrings.xml><?xml version="1.0" encoding="utf-8"?>
<sst xmlns="http://schemas.openxmlformats.org/spreadsheetml/2006/main" count="37" uniqueCount="22">
  <si>
    <t>q=(565-p)/50</t>
  </si>
  <si>
    <t>q=565-p</t>
  </si>
  <si>
    <t>&lt;=</t>
  </si>
  <si>
    <t>Klient</t>
  </si>
  <si>
    <t>Wartość</t>
  </si>
  <si>
    <t>2% rynku</t>
  </si>
  <si>
    <t>Cena</t>
  </si>
  <si>
    <t>Popyt</t>
  </si>
  <si>
    <t>cena = 564,87 - 50,49 x cena</t>
  </si>
  <si>
    <t>p=565 - 50 q</t>
  </si>
  <si>
    <t>Przychód</t>
  </si>
  <si>
    <t>Wyższa cena</t>
  </si>
  <si>
    <t>Niższa cena</t>
  </si>
  <si>
    <t>Wysoki popyt</t>
  </si>
  <si>
    <t>Niski popyt</t>
  </si>
  <si>
    <t>Wysoki przychód</t>
  </si>
  <si>
    <t>Niski przychód</t>
  </si>
  <si>
    <t>Całkowity przychód</t>
  </si>
  <si>
    <t>płacą wyższą cenę, a pozostali niższą.</t>
  </si>
  <si>
    <t>Liczba rezerwacji</t>
  </si>
  <si>
    <t>Liczba pokoi</t>
  </si>
  <si>
    <t>Klienci wysoko wyceniający usługę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</si>
</sst>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3" fillId="0" borderId="0" xfId="0" applyFont="1"/>
    <xf numFmtId="4" fontId="3" fillId="2" borderId="0" xfId="0" applyNumberFormat="1" applyFont="1" applyFill="1"/>
    <xf numFmtId="4" fontId="3" fillId="0" borderId="0" xfId="0" applyNumberFormat="1" applyFont="1"/>
    <xf numFmtId="4" fontId="3" fillId="3" borderId="0" xfId="0" applyNumberFormat="1" applyFont="1" applyFill="1"/>
    <xf numFmtId="4" fontId="3" fillId="4" borderId="0" xfId="0" applyNumberFormat="1" applyFont="1" applyFill="1"/>
    <xf numFmtId="0" fontId="2" fillId="0" borderId="0" xfId="0" applyFont="1"/>
    <xf numFmtId="4" fontId="0" fillId="2" borderId="0" xfId="0" applyNumberFormat="1" applyFill="1"/>
    <xf numFmtId="4" fontId="0" fillId="0" borderId="0" xfId="0" applyNumberFormat="1"/>
    <xf numFmtId="4" fontId="0" fillId="4" borderId="0" xfId="0" applyNumberFormat="1" applyFill="1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'Krzywa popytu'!$G$17</c:f>
              <c:strCache>
                <c:ptCount val="1"/>
                <c:pt idx="0">
                  <c:v>Cena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'Krzywa popytu'!$F$18:$F$27</c:f>
              <c:numCache>
                <c:formatCode>General</c:formatCode>
                <c:ptCount val="10"/>
                <c:pt idx="0">
                  <c:v>5</c:v>
                </c:pt>
                <c:pt idx="1">
                  <c:v>8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10</c:v>
                </c:pt>
                <c:pt idx="7">
                  <c:v>9</c:v>
                </c:pt>
                <c:pt idx="8">
                  <c:v>7</c:v>
                </c:pt>
                <c:pt idx="9">
                  <c:v>2</c:v>
                </c:pt>
              </c:numCache>
            </c:numRef>
          </c:xVal>
          <c:yVal>
            <c:numRef>
              <c:f>'Krzywa popytu'!$G$18:$G$27</c:f>
              <c:numCache>
                <c:formatCode>General</c:formatCode>
                <c:ptCount val="10"/>
                <c:pt idx="0">
                  <c:v>323</c:v>
                </c:pt>
                <c:pt idx="1">
                  <c:v>151</c:v>
                </c:pt>
                <c:pt idx="2">
                  <c:v>534</c:v>
                </c:pt>
                <c:pt idx="3">
                  <c:v>378</c:v>
                </c:pt>
                <c:pt idx="4">
                  <c:v>358</c:v>
                </c:pt>
                <c:pt idx="5">
                  <c:v>284</c:v>
                </c:pt>
                <c:pt idx="6">
                  <c:v>50</c:v>
                </c:pt>
                <c:pt idx="7">
                  <c:v>113</c:v>
                </c:pt>
                <c:pt idx="8">
                  <c:v>225</c:v>
                </c:pt>
                <c:pt idx="9">
                  <c:v>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AC-44B8-BE0A-03E628CE1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50752"/>
        <c:axId val="105421072"/>
      </c:scatterChart>
      <c:valAx>
        <c:axId val="19685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5421072"/>
        <c:crosses val="autoZero"/>
        <c:crossBetween val="midCat"/>
      </c:valAx>
      <c:valAx>
        <c:axId val="10542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685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16</xdr:row>
      <xdr:rowOff>0</xdr:rowOff>
    </xdr:from>
    <xdr:to>
      <xdr:col>16</xdr:col>
      <xdr:colOff>0</xdr:colOff>
      <xdr:row>31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0608592-57BA-4D12-A4A4-D7C7A4C064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D3:M42"/>
  <sheetViews>
    <sheetView topLeftCell="F16" workbookViewId="0">
      <selection activeCell="S39" sqref="S39"/>
    </sheetView>
  </sheetViews>
  <sheetFormatPr defaultRowHeight="15" x14ac:dyDescent="0.25"/>
  <sheetData>
    <row r="3" spans="4:6" x14ac:dyDescent="0.25">
      <c r="F3" t="s">
        <v>5</v>
      </c>
    </row>
    <row r="4" spans="4:6" x14ac:dyDescent="0.25">
      <c r="D4" t="s">
        <v>3</v>
      </c>
      <c r="E4" t="s">
        <v>4</v>
      </c>
    </row>
    <row r="5" spans="4:6" x14ac:dyDescent="0.25">
      <c r="D5">
        <v>1</v>
      </c>
      <c r="E5">
        <v>323</v>
      </c>
    </row>
    <row r="6" spans="4:6" x14ac:dyDescent="0.25">
      <c r="D6">
        <v>2</v>
      </c>
      <c r="E6">
        <v>151</v>
      </c>
    </row>
    <row r="7" spans="4:6" x14ac:dyDescent="0.25">
      <c r="D7">
        <v>3</v>
      </c>
      <c r="E7">
        <v>534</v>
      </c>
    </row>
    <row r="8" spans="4:6" x14ac:dyDescent="0.25">
      <c r="D8">
        <v>4</v>
      </c>
      <c r="E8">
        <v>378</v>
      </c>
    </row>
    <row r="9" spans="4:6" x14ac:dyDescent="0.25">
      <c r="D9">
        <v>5</v>
      </c>
      <c r="E9">
        <v>358</v>
      </c>
    </row>
    <row r="10" spans="4:6" x14ac:dyDescent="0.25">
      <c r="D10">
        <v>6</v>
      </c>
      <c r="E10">
        <v>284</v>
      </c>
    </row>
    <row r="11" spans="4:6" x14ac:dyDescent="0.25">
      <c r="D11">
        <v>7</v>
      </c>
      <c r="E11">
        <v>50</v>
      </c>
    </row>
    <row r="12" spans="4:6" x14ac:dyDescent="0.25">
      <c r="D12">
        <v>8</v>
      </c>
      <c r="E12">
        <v>113</v>
      </c>
    </row>
    <row r="13" spans="4:6" x14ac:dyDescent="0.25">
      <c r="D13">
        <v>9</v>
      </c>
      <c r="E13">
        <v>225</v>
      </c>
    </row>
    <row r="14" spans="4:6" x14ac:dyDescent="0.25">
      <c r="D14">
        <v>10</v>
      </c>
      <c r="E14">
        <v>456</v>
      </c>
    </row>
    <row r="17" spans="5:13" x14ac:dyDescent="0.25">
      <c r="E17" t="s">
        <v>6</v>
      </c>
      <c r="F17" t="s">
        <v>7</v>
      </c>
      <c r="G17" t="s">
        <v>6</v>
      </c>
    </row>
    <row r="18" spans="5:13" x14ac:dyDescent="0.25">
      <c r="E18">
        <v>323</v>
      </c>
      <c r="F18">
        <f>COUNTIF($E$5:$E$14,"&gt;="&amp;E18)</f>
        <v>5</v>
      </c>
      <c r="G18">
        <f>E18</f>
        <v>323</v>
      </c>
    </row>
    <row r="19" spans="5:13" x14ac:dyDescent="0.25">
      <c r="E19">
        <v>151</v>
      </c>
      <c r="F19">
        <f t="shared" ref="F19:F27" si="0">COUNTIF($E$5:$E$14,"&gt;="&amp;E19)</f>
        <v>8</v>
      </c>
      <c r="G19">
        <f t="shared" ref="G19:G27" si="1">E19</f>
        <v>151</v>
      </c>
    </row>
    <row r="20" spans="5:13" x14ac:dyDescent="0.25">
      <c r="E20">
        <v>534</v>
      </c>
      <c r="F20">
        <f t="shared" si="0"/>
        <v>1</v>
      </c>
      <c r="G20">
        <f t="shared" si="1"/>
        <v>534</v>
      </c>
    </row>
    <row r="21" spans="5:13" x14ac:dyDescent="0.25">
      <c r="E21">
        <v>378</v>
      </c>
      <c r="F21">
        <f t="shared" si="0"/>
        <v>3</v>
      </c>
      <c r="G21">
        <f t="shared" si="1"/>
        <v>378</v>
      </c>
    </row>
    <row r="22" spans="5:13" x14ac:dyDescent="0.25">
      <c r="E22">
        <v>358</v>
      </c>
      <c r="F22">
        <f t="shared" si="0"/>
        <v>4</v>
      </c>
      <c r="G22">
        <f t="shared" si="1"/>
        <v>358</v>
      </c>
    </row>
    <row r="23" spans="5:13" x14ac:dyDescent="0.25">
      <c r="E23">
        <v>284</v>
      </c>
      <c r="F23">
        <f t="shared" si="0"/>
        <v>6</v>
      </c>
      <c r="G23">
        <f t="shared" si="1"/>
        <v>284</v>
      </c>
    </row>
    <row r="24" spans="5:13" x14ac:dyDescent="0.25">
      <c r="E24">
        <v>50</v>
      </c>
      <c r="F24">
        <f t="shared" si="0"/>
        <v>10</v>
      </c>
      <c r="G24">
        <f t="shared" si="1"/>
        <v>50</v>
      </c>
      <c r="K24" s="1"/>
      <c r="L24" s="1"/>
      <c r="M24" s="1"/>
    </row>
    <row r="25" spans="5:13" x14ac:dyDescent="0.25">
      <c r="E25">
        <v>113</v>
      </c>
      <c r="F25">
        <f t="shared" si="0"/>
        <v>9</v>
      </c>
      <c r="G25">
        <f t="shared" si="1"/>
        <v>113</v>
      </c>
      <c r="L25" s="1"/>
      <c r="M25" s="1"/>
    </row>
    <row r="26" spans="5:13" x14ac:dyDescent="0.25">
      <c r="E26">
        <v>225</v>
      </c>
      <c r="F26">
        <f t="shared" si="0"/>
        <v>7</v>
      </c>
      <c r="G26">
        <f t="shared" si="1"/>
        <v>225</v>
      </c>
    </row>
    <row r="27" spans="5:13" x14ac:dyDescent="0.25">
      <c r="E27">
        <v>456</v>
      </c>
      <c r="F27">
        <f t="shared" si="0"/>
        <v>2</v>
      </c>
      <c r="G27">
        <f t="shared" si="1"/>
        <v>456</v>
      </c>
    </row>
    <row r="38" spans="11:11" x14ac:dyDescent="0.25">
      <c r="K38" s="2" t="s">
        <v>8</v>
      </c>
    </row>
    <row r="39" spans="11:11" x14ac:dyDescent="0.25">
      <c r="K39" t="s">
        <v>9</v>
      </c>
    </row>
    <row r="41" spans="11:11" x14ac:dyDescent="0.25">
      <c r="K41" t="s">
        <v>0</v>
      </c>
    </row>
    <row r="42" spans="11:11" x14ac:dyDescent="0.25">
      <c r="K42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F5:G10"/>
  <sheetViews>
    <sheetView tabSelected="1" workbookViewId="0"/>
  </sheetViews>
  <sheetFormatPr defaultRowHeight="15" x14ac:dyDescent="0.25"/>
  <cols>
    <col min="1" max="6" width="9.140625" style="2"/>
    <col min="7" max="7" width="10.140625" style="2" bestFit="1" customWidth="1"/>
    <col min="8" max="16384" width="9.140625" style="2"/>
  </cols>
  <sheetData>
    <row r="5" spans="6:7" x14ac:dyDescent="0.25">
      <c r="F5" s="2" t="s">
        <v>1</v>
      </c>
    </row>
    <row r="8" spans="6:7" x14ac:dyDescent="0.25">
      <c r="F8" s="2" t="s">
        <v>6</v>
      </c>
      <c r="G8" s="3">
        <v>282.49999944053644</v>
      </c>
    </row>
    <row r="9" spans="6:7" x14ac:dyDescent="0.25">
      <c r="F9" s="2" t="s">
        <v>7</v>
      </c>
      <c r="G9" s="4">
        <f>565-Cena</f>
        <v>282.50000055946356</v>
      </c>
    </row>
    <row r="10" spans="6:7" x14ac:dyDescent="0.25">
      <c r="F10" s="2" t="s">
        <v>10</v>
      </c>
      <c r="G10" s="5">
        <f>Cena*Popyt</f>
        <v>79806.25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E6:H16"/>
  <sheetViews>
    <sheetView topLeftCell="D5" workbookViewId="0">
      <selection activeCell="H6" sqref="H6:H7"/>
    </sheetView>
  </sheetViews>
  <sheetFormatPr defaultColWidth="8.85546875" defaultRowHeight="15" x14ac:dyDescent="0.25"/>
  <cols>
    <col min="1" max="4" width="8.85546875" style="2"/>
    <col min="5" max="5" width="18.28515625" style="2" customWidth="1"/>
    <col min="6" max="6" width="11.140625" style="2" bestFit="1" customWidth="1"/>
    <col min="7" max="16384" width="8.85546875" style="2"/>
  </cols>
  <sheetData>
    <row r="6" spans="5:8" x14ac:dyDescent="0.25">
      <c r="E6" s="2" t="s">
        <v>1</v>
      </c>
      <c r="H6" s="11" t="s">
        <v>21</v>
      </c>
    </row>
    <row r="7" spans="5:8" x14ac:dyDescent="0.25">
      <c r="H7" s="7" t="s">
        <v>18</v>
      </c>
    </row>
    <row r="10" spans="5:8" x14ac:dyDescent="0.25">
      <c r="E10" s="2" t="s">
        <v>11</v>
      </c>
      <c r="F10" s="3">
        <v>376.66633966819563</v>
      </c>
    </row>
    <row r="11" spans="5:8" x14ac:dyDescent="0.25">
      <c r="E11" s="2" t="s">
        <v>12</v>
      </c>
      <c r="F11" s="3">
        <v>188.33289075680375</v>
      </c>
    </row>
    <row r="12" spans="5:8" x14ac:dyDescent="0.25">
      <c r="E12" s="2" t="s">
        <v>13</v>
      </c>
      <c r="F12" s="4">
        <f>565-Wyższa_cena</f>
        <v>188.33366033180437</v>
      </c>
    </row>
    <row r="13" spans="5:8" x14ac:dyDescent="0.25">
      <c r="E13" s="2" t="s">
        <v>14</v>
      </c>
      <c r="F13" s="4">
        <f>(565-Niższa_cena)-(565-Wyższa_cena)</f>
        <v>188.33344891139188</v>
      </c>
    </row>
    <row r="14" spans="5:8" x14ac:dyDescent="0.25">
      <c r="E14" s="2" t="s">
        <v>15</v>
      </c>
      <c r="F14" s="4">
        <f>Wyższa_cena*Wysoki_popyt</f>
        <v>70938.950473494013</v>
      </c>
    </row>
    <row r="15" spans="5:8" x14ac:dyDescent="0.25">
      <c r="E15" s="2" t="s">
        <v>16</v>
      </c>
      <c r="F15" s="4">
        <f>Niższa_cena*Niski_popyt</f>
        <v>35469.382859681245</v>
      </c>
    </row>
    <row r="16" spans="5:8" x14ac:dyDescent="0.25">
      <c r="E16" s="2" t="s">
        <v>17</v>
      </c>
      <c r="F16" s="6">
        <f>SUM(F14:F15)</f>
        <v>106408.33333317525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E4:H16"/>
  <sheetViews>
    <sheetView topLeftCell="D3" workbookViewId="0">
      <selection activeCell="N21" sqref="N21"/>
    </sheetView>
  </sheetViews>
  <sheetFormatPr defaultRowHeight="15" x14ac:dyDescent="0.25"/>
  <cols>
    <col min="5" max="5" width="18.28515625" customWidth="1"/>
    <col min="6" max="6" width="11.140625" bestFit="1" customWidth="1"/>
  </cols>
  <sheetData>
    <row r="4" spans="5:8" x14ac:dyDescent="0.25">
      <c r="E4" s="7" t="s">
        <v>1</v>
      </c>
    </row>
    <row r="5" spans="5:8" x14ac:dyDescent="0.25">
      <c r="H5" s="11" t="s">
        <v>21</v>
      </c>
    </row>
    <row r="6" spans="5:8" x14ac:dyDescent="0.25">
      <c r="H6" s="7" t="s">
        <v>18</v>
      </c>
    </row>
    <row r="8" spans="5:8" x14ac:dyDescent="0.25">
      <c r="E8" s="2" t="s">
        <v>11</v>
      </c>
      <c r="F8" s="8">
        <v>415.00000000000006</v>
      </c>
    </row>
    <row r="9" spans="5:8" x14ac:dyDescent="0.25">
      <c r="E9" s="2" t="s">
        <v>12</v>
      </c>
      <c r="F9" s="8">
        <v>265</v>
      </c>
    </row>
    <row r="10" spans="5:8" x14ac:dyDescent="0.25">
      <c r="E10" s="2" t="s">
        <v>13</v>
      </c>
      <c r="F10" s="9">
        <f>565-Wyższa_cena</f>
        <v>149.99999999999994</v>
      </c>
    </row>
    <row r="11" spans="5:8" x14ac:dyDescent="0.25">
      <c r="E11" s="2" t="s">
        <v>14</v>
      </c>
      <c r="F11" s="9">
        <f>(565-Niższa_cena)-Wysoki_popyt</f>
        <v>150.00000000000006</v>
      </c>
    </row>
    <row r="12" spans="5:8" x14ac:dyDescent="0.25">
      <c r="E12" s="2" t="s">
        <v>15</v>
      </c>
      <c r="F12" s="9">
        <f>Wyższa_cena*Wysoki_popyt</f>
        <v>62249.999999999985</v>
      </c>
    </row>
    <row r="13" spans="5:8" x14ac:dyDescent="0.25">
      <c r="E13" s="2" t="s">
        <v>16</v>
      </c>
      <c r="F13" s="9">
        <f>Niższa_cena*Niski_popyt</f>
        <v>39750.000000000015</v>
      </c>
    </row>
    <row r="14" spans="5:8" x14ac:dyDescent="0.25">
      <c r="E14" s="2" t="s">
        <v>17</v>
      </c>
      <c r="F14" s="10">
        <f>SUM(F12:F13)</f>
        <v>102000</v>
      </c>
    </row>
    <row r="15" spans="5:8" x14ac:dyDescent="0.25">
      <c r="H15" t="s">
        <v>20</v>
      </c>
    </row>
    <row r="16" spans="5:8" x14ac:dyDescent="0.25">
      <c r="E16" t="s">
        <v>19</v>
      </c>
      <c r="F16">
        <f>Wysoki_popyt+Niski_popyt</f>
        <v>300</v>
      </c>
      <c r="G16" t="s">
        <v>2</v>
      </c>
      <c r="H16">
        <v>300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17</vt:i4>
      </vt:variant>
    </vt:vector>
  </HeadingPairs>
  <TitlesOfParts>
    <vt:vector size="21" baseType="lpstr">
      <vt:lpstr>Krzywa popytu</vt:lpstr>
      <vt:lpstr>Jedna cena</vt:lpstr>
      <vt:lpstr>Segmentacja</vt:lpstr>
      <vt:lpstr>Segmentacja z ograniczeniami</vt:lpstr>
      <vt:lpstr>'Segmentacja z ograniczeniami'!Całkowity_przychód</vt:lpstr>
      <vt:lpstr>Całkowity_przychód</vt:lpstr>
      <vt:lpstr>Cena</vt:lpstr>
      <vt:lpstr>'Segmentacja z ograniczeniami'!Niski_popyt</vt:lpstr>
      <vt:lpstr>Niski_popyt</vt:lpstr>
      <vt:lpstr>'Segmentacja z ograniczeniami'!Niski_przychód</vt:lpstr>
      <vt:lpstr>Niski_przychód</vt:lpstr>
      <vt:lpstr>'Segmentacja z ograniczeniami'!Niższa_cena</vt:lpstr>
      <vt:lpstr>Niższa_cena</vt:lpstr>
      <vt:lpstr>Popyt</vt:lpstr>
      <vt:lpstr>Przychód</vt:lpstr>
      <vt:lpstr>'Segmentacja z ograniczeniami'!Wysoki_popyt</vt:lpstr>
      <vt:lpstr>Wysoki_popyt</vt:lpstr>
      <vt:lpstr>'Segmentacja z ograniczeniami'!Wysoki_przychód</vt:lpstr>
      <vt:lpstr>Wysoki_przychód</vt:lpstr>
      <vt:lpstr>'Segmentacja z ograniczeniami'!Wyższa_cena</vt:lpstr>
      <vt:lpstr>Wyższa_cena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2019-08-06T18:43:03Z</dcterms:created>
  <dcterms:modified xsi:type="dcterms:W3CDTF">2019-08-06T18:43:04Z</dcterms:modified>
</cp:coreProperties>
</file>